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t-fuj\Documents\GitHub\good-choice\project\templates\"/>
    </mc:Choice>
  </mc:AlternateContent>
  <xr:revisionPtr revIDLastSave="0" documentId="13_ncr:1_{CC863CF9-2D80-4355-9AC9-A204ACD5189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adme" sheetId="1" r:id="rId1"/>
    <sheet name="入力" sheetId="2" r:id="rId2"/>
    <sheet name="月次集計" sheetId="3" r:id="rId3"/>
    <sheet name="科目マスタ" sheetId="4" r:id="rId4"/>
    <sheet name="稟議コラム" sheetId="5" r:id="rId5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2" l="1"/>
  <c r="G28" i="2"/>
  <c r="J28" i="2"/>
  <c r="C29" i="2"/>
  <c r="G29" i="2"/>
  <c r="J29" i="2"/>
  <c r="C30" i="2"/>
  <c r="G30" i="2"/>
  <c r="J30" i="2"/>
  <c r="C31" i="2"/>
  <c r="G31" i="2"/>
  <c r="J31" i="2"/>
  <c r="C32" i="2"/>
  <c r="G32" i="2"/>
  <c r="J32" i="2"/>
  <c r="C33" i="2"/>
  <c r="G33" i="2"/>
  <c r="J33" i="2"/>
  <c r="C34" i="2"/>
  <c r="G34" i="2"/>
  <c r="J34" i="2"/>
  <c r="C35" i="2"/>
  <c r="G35" i="2"/>
  <c r="J35" i="2"/>
  <c r="C36" i="2"/>
  <c r="G36" i="2"/>
  <c r="J36" i="2"/>
  <c r="C37" i="2"/>
  <c r="G37" i="2"/>
  <c r="J37" i="2"/>
  <c r="C38" i="2"/>
  <c r="G38" i="2"/>
  <c r="J38" i="2"/>
  <c r="C39" i="2"/>
  <c r="G39" i="2"/>
  <c r="J39" i="2"/>
  <c r="C40" i="2"/>
  <c r="G40" i="2"/>
  <c r="J40" i="2"/>
  <c r="C41" i="2"/>
  <c r="G41" i="2"/>
  <c r="J41" i="2"/>
  <c r="C42" i="2"/>
  <c r="G42" i="2"/>
  <c r="J42" i="2"/>
  <c r="C43" i="2"/>
  <c r="G43" i="2"/>
  <c r="J43" i="2"/>
  <c r="C44" i="2"/>
  <c r="G44" i="2"/>
  <c r="J44" i="2"/>
  <c r="C45" i="2"/>
  <c r="G45" i="2"/>
  <c r="J45" i="2"/>
  <c r="C46" i="2"/>
  <c r="G46" i="2"/>
  <c r="J46" i="2"/>
  <c r="C47" i="2"/>
  <c r="G47" i="2"/>
  <c r="J47" i="2"/>
  <c r="C48" i="2"/>
  <c r="G48" i="2"/>
  <c r="J48" i="2"/>
  <c r="C15" i="2"/>
  <c r="G15" i="2"/>
  <c r="J15" i="2"/>
  <c r="C16" i="2"/>
  <c r="G16" i="2"/>
  <c r="J16" i="2"/>
  <c r="C17" i="2"/>
  <c r="G17" i="2"/>
  <c r="J17" i="2"/>
  <c r="C18" i="2"/>
  <c r="G18" i="2"/>
  <c r="J18" i="2"/>
  <c r="C19" i="2"/>
  <c r="G19" i="2"/>
  <c r="J19" i="2"/>
  <c r="C20" i="2"/>
  <c r="G20" i="2"/>
  <c r="J20" i="2"/>
  <c r="C21" i="2"/>
  <c r="G21" i="2"/>
  <c r="J21" i="2"/>
  <c r="C22" i="2"/>
  <c r="G22" i="2"/>
  <c r="J22" i="2"/>
  <c r="C23" i="2"/>
  <c r="G23" i="2"/>
  <c r="J23" i="2"/>
  <c r="C24" i="2"/>
  <c r="G24" i="2"/>
  <c r="J24" i="2"/>
  <c r="C25" i="2"/>
  <c r="G25" i="2"/>
  <c r="J25" i="2"/>
  <c r="C26" i="2"/>
  <c r="G26" i="2"/>
  <c r="J26" i="2"/>
  <c r="C27" i="2"/>
  <c r="G27" i="2"/>
  <c r="J27" i="2"/>
  <c r="C14" i="2"/>
  <c r="G14" i="2"/>
  <c r="J14" i="2"/>
  <c r="C23" i="3"/>
  <c r="C22" i="3"/>
  <c r="C21" i="3"/>
  <c r="C20" i="3"/>
  <c r="C19" i="3"/>
  <c r="C18" i="3"/>
  <c r="C17" i="3"/>
  <c r="C16" i="3"/>
  <c r="C11" i="3"/>
  <c r="J202" i="2"/>
  <c r="G202" i="2"/>
  <c r="C202" i="2"/>
  <c r="J201" i="2"/>
  <c r="G201" i="2"/>
  <c r="C201" i="2"/>
  <c r="J200" i="2"/>
  <c r="G200" i="2"/>
  <c r="C200" i="2"/>
  <c r="J199" i="2"/>
  <c r="G199" i="2"/>
  <c r="C199" i="2"/>
  <c r="J198" i="2"/>
  <c r="G198" i="2"/>
  <c r="C198" i="2"/>
  <c r="J197" i="2"/>
  <c r="G197" i="2"/>
  <c r="C197" i="2"/>
  <c r="J196" i="2"/>
  <c r="G196" i="2"/>
  <c r="C196" i="2"/>
  <c r="J195" i="2"/>
  <c r="G195" i="2"/>
  <c r="C195" i="2"/>
  <c r="J194" i="2"/>
  <c r="G194" i="2"/>
  <c r="C194" i="2"/>
  <c r="J193" i="2"/>
  <c r="G193" i="2"/>
  <c r="C193" i="2"/>
  <c r="J192" i="2"/>
  <c r="G192" i="2"/>
  <c r="C192" i="2"/>
  <c r="J191" i="2"/>
  <c r="G191" i="2"/>
  <c r="C191" i="2"/>
  <c r="J190" i="2"/>
  <c r="G190" i="2"/>
  <c r="C190" i="2"/>
  <c r="J189" i="2"/>
  <c r="G189" i="2"/>
  <c r="C189" i="2"/>
  <c r="J188" i="2"/>
  <c r="G188" i="2"/>
  <c r="C188" i="2"/>
  <c r="J187" i="2"/>
  <c r="G187" i="2"/>
  <c r="C187" i="2"/>
  <c r="J186" i="2"/>
  <c r="G186" i="2"/>
  <c r="C186" i="2"/>
  <c r="J185" i="2"/>
  <c r="G185" i="2"/>
  <c r="C185" i="2"/>
  <c r="J184" i="2"/>
  <c r="G184" i="2"/>
  <c r="C184" i="2"/>
  <c r="J183" i="2"/>
  <c r="G183" i="2"/>
  <c r="C183" i="2"/>
  <c r="J182" i="2"/>
  <c r="G182" i="2"/>
  <c r="C182" i="2"/>
  <c r="J181" i="2"/>
  <c r="G181" i="2"/>
  <c r="C181" i="2"/>
  <c r="J180" i="2"/>
  <c r="G180" i="2"/>
  <c r="C180" i="2"/>
  <c r="J179" i="2"/>
  <c r="G179" i="2"/>
  <c r="C179" i="2"/>
  <c r="J178" i="2"/>
  <c r="G178" i="2"/>
  <c r="C178" i="2"/>
  <c r="J177" i="2"/>
  <c r="G177" i="2"/>
  <c r="C177" i="2"/>
  <c r="J176" i="2"/>
  <c r="G176" i="2"/>
  <c r="C176" i="2"/>
  <c r="J175" i="2"/>
  <c r="G175" i="2"/>
  <c r="C175" i="2"/>
  <c r="J174" i="2"/>
  <c r="G174" i="2"/>
  <c r="C174" i="2"/>
  <c r="J173" i="2"/>
  <c r="G173" i="2"/>
  <c r="C173" i="2"/>
  <c r="J172" i="2"/>
  <c r="G172" i="2"/>
  <c r="C172" i="2"/>
  <c r="J171" i="2"/>
  <c r="G171" i="2"/>
  <c r="C171" i="2"/>
  <c r="J170" i="2"/>
  <c r="G170" i="2"/>
  <c r="C170" i="2"/>
  <c r="J169" i="2"/>
  <c r="G169" i="2"/>
  <c r="C169" i="2"/>
  <c r="J168" i="2"/>
  <c r="G168" i="2"/>
  <c r="C168" i="2"/>
  <c r="J167" i="2"/>
  <c r="G167" i="2"/>
  <c r="C167" i="2"/>
  <c r="J166" i="2"/>
  <c r="G166" i="2"/>
  <c r="C166" i="2"/>
  <c r="J165" i="2"/>
  <c r="G165" i="2"/>
  <c r="C165" i="2"/>
  <c r="J164" i="2"/>
  <c r="G164" i="2"/>
  <c r="C164" i="2"/>
  <c r="J163" i="2"/>
  <c r="G163" i="2"/>
  <c r="C163" i="2"/>
  <c r="J162" i="2"/>
  <c r="G162" i="2"/>
  <c r="C162" i="2"/>
  <c r="J161" i="2"/>
  <c r="G161" i="2"/>
  <c r="C161" i="2"/>
  <c r="J160" i="2"/>
  <c r="G160" i="2"/>
  <c r="C160" i="2"/>
  <c r="J159" i="2"/>
  <c r="G159" i="2"/>
  <c r="C159" i="2"/>
  <c r="J158" i="2"/>
  <c r="G158" i="2"/>
  <c r="C158" i="2"/>
  <c r="J157" i="2"/>
  <c r="G157" i="2"/>
  <c r="C157" i="2"/>
  <c r="J156" i="2"/>
  <c r="G156" i="2"/>
  <c r="C156" i="2"/>
  <c r="J155" i="2"/>
  <c r="G155" i="2"/>
  <c r="C155" i="2"/>
  <c r="J154" i="2"/>
  <c r="G154" i="2"/>
  <c r="C154" i="2"/>
  <c r="J153" i="2"/>
  <c r="G153" i="2"/>
  <c r="C153" i="2"/>
  <c r="J152" i="2"/>
  <c r="G152" i="2"/>
  <c r="C152" i="2"/>
  <c r="J151" i="2"/>
  <c r="G151" i="2"/>
  <c r="C151" i="2"/>
  <c r="J150" i="2"/>
  <c r="G150" i="2"/>
  <c r="C150" i="2"/>
  <c r="J149" i="2"/>
  <c r="G149" i="2"/>
  <c r="C149" i="2"/>
  <c r="J148" i="2"/>
  <c r="G148" i="2"/>
  <c r="C148" i="2"/>
  <c r="J147" i="2"/>
  <c r="G147" i="2"/>
  <c r="C147" i="2"/>
  <c r="J146" i="2"/>
  <c r="G146" i="2"/>
  <c r="C146" i="2"/>
  <c r="J145" i="2"/>
  <c r="G145" i="2"/>
  <c r="C145" i="2"/>
  <c r="J144" i="2"/>
  <c r="G144" i="2"/>
  <c r="C144" i="2"/>
  <c r="J143" i="2"/>
  <c r="G143" i="2"/>
  <c r="C143" i="2"/>
  <c r="J142" i="2"/>
  <c r="G142" i="2"/>
  <c r="C142" i="2"/>
  <c r="J141" i="2"/>
  <c r="G141" i="2"/>
  <c r="C141" i="2"/>
  <c r="J140" i="2"/>
  <c r="G140" i="2"/>
  <c r="C140" i="2"/>
  <c r="J139" i="2"/>
  <c r="G139" i="2"/>
  <c r="C139" i="2"/>
  <c r="J138" i="2"/>
  <c r="G138" i="2"/>
  <c r="C138" i="2"/>
  <c r="J137" i="2"/>
  <c r="G137" i="2"/>
  <c r="C137" i="2"/>
  <c r="J136" i="2"/>
  <c r="G136" i="2"/>
  <c r="C136" i="2"/>
  <c r="J135" i="2"/>
  <c r="G135" i="2"/>
  <c r="C135" i="2"/>
  <c r="J134" i="2"/>
  <c r="G134" i="2"/>
  <c r="C134" i="2"/>
  <c r="J133" i="2"/>
  <c r="G133" i="2"/>
  <c r="C133" i="2"/>
  <c r="J132" i="2"/>
  <c r="G132" i="2"/>
  <c r="C132" i="2"/>
  <c r="J131" i="2"/>
  <c r="G131" i="2"/>
  <c r="C131" i="2"/>
  <c r="J130" i="2"/>
  <c r="G130" i="2"/>
  <c r="C130" i="2"/>
  <c r="J129" i="2"/>
  <c r="G129" i="2"/>
  <c r="C129" i="2"/>
  <c r="J128" i="2"/>
  <c r="G128" i="2"/>
  <c r="C128" i="2"/>
  <c r="J127" i="2"/>
  <c r="G127" i="2"/>
  <c r="C127" i="2"/>
  <c r="J126" i="2"/>
  <c r="G126" i="2"/>
  <c r="C126" i="2"/>
  <c r="J125" i="2"/>
  <c r="G125" i="2"/>
  <c r="C125" i="2"/>
  <c r="J124" i="2"/>
  <c r="G124" i="2"/>
  <c r="C124" i="2"/>
  <c r="J123" i="2"/>
  <c r="G123" i="2"/>
  <c r="C123" i="2"/>
  <c r="J122" i="2"/>
  <c r="G122" i="2"/>
  <c r="C122" i="2"/>
  <c r="J121" i="2"/>
  <c r="G121" i="2"/>
  <c r="C121" i="2"/>
  <c r="J120" i="2"/>
  <c r="G120" i="2"/>
  <c r="C120" i="2"/>
  <c r="J119" i="2"/>
  <c r="G119" i="2"/>
  <c r="C119" i="2"/>
  <c r="J118" i="2"/>
  <c r="G118" i="2"/>
  <c r="C118" i="2"/>
  <c r="J117" i="2"/>
  <c r="G117" i="2"/>
  <c r="C117" i="2"/>
  <c r="J116" i="2"/>
  <c r="G116" i="2"/>
  <c r="C116" i="2"/>
  <c r="J115" i="2"/>
  <c r="G115" i="2"/>
  <c r="C115" i="2"/>
  <c r="J114" i="2"/>
  <c r="G114" i="2"/>
  <c r="C114" i="2"/>
  <c r="J113" i="2"/>
  <c r="G113" i="2"/>
  <c r="C113" i="2"/>
  <c r="J112" i="2"/>
  <c r="G112" i="2"/>
  <c r="C112" i="2"/>
  <c r="J111" i="2"/>
  <c r="G111" i="2"/>
  <c r="C111" i="2"/>
  <c r="J110" i="2"/>
  <c r="G110" i="2"/>
  <c r="C110" i="2"/>
  <c r="J109" i="2"/>
  <c r="G109" i="2"/>
  <c r="C109" i="2"/>
  <c r="J108" i="2"/>
  <c r="G108" i="2"/>
  <c r="C108" i="2"/>
  <c r="J107" i="2"/>
  <c r="G107" i="2"/>
  <c r="C107" i="2"/>
  <c r="J106" i="2"/>
  <c r="G106" i="2"/>
  <c r="C106" i="2"/>
  <c r="J105" i="2"/>
  <c r="G105" i="2"/>
  <c r="C105" i="2"/>
  <c r="J104" i="2"/>
  <c r="G104" i="2"/>
  <c r="C104" i="2"/>
  <c r="J103" i="2"/>
  <c r="G103" i="2"/>
  <c r="C103" i="2"/>
  <c r="J102" i="2"/>
  <c r="G102" i="2"/>
  <c r="C102" i="2"/>
  <c r="J101" i="2"/>
  <c r="G101" i="2"/>
  <c r="C101" i="2"/>
  <c r="J100" i="2"/>
  <c r="G100" i="2"/>
  <c r="C100" i="2"/>
  <c r="J99" i="2"/>
  <c r="G99" i="2"/>
  <c r="C99" i="2"/>
  <c r="J98" i="2"/>
  <c r="G98" i="2"/>
  <c r="C98" i="2"/>
  <c r="J97" i="2"/>
  <c r="G97" i="2"/>
  <c r="C97" i="2"/>
  <c r="J96" i="2"/>
  <c r="G96" i="2"/>
  <c r="C96" i="2"/>
  <c r="J95" i="2"/>
  <c r="G95" i="2"/>
  <c r="C95" i="2"/>
  <c r="J94" i="2"/>
  <c r="G94" i="2"/>
  <c r="C94" i="2"/>
  <c r="J93" i="2"/>
  <c r="G93" i="2"/>
  <c r="C93" i="2"/>
  <c r="J92" i="2"/>
  <c r="G92" i="2"/>
  <c r="C92" i="2"/>
  <c r="J91" i="2"/>
  <c r="G91" i="2"/>
  <c r="C91" i="2"/>
  <c r="J90" i="2"/>
  <c r="G90" i="2"/>
  <c r="C90" i="2"/>
  <c r="J89" i="2"/>
  <c r="G89" i="2"/>
  <c r="C89" i="2"/>
  <c r="J88" i="2"/>
  <c r="G88" i="2"/>
  <c r="C88" i="2"/>
  <c r="J87" i="2"/>
  <c r="G87" i="2"/>
  <c r="C87" i="2"/>
  <c r="J86" i="2"/>
  <c r="G86" i="2"/>
  <c r="C86" i="2"/>
  <c r="J85" i="2"/>
  <c r="G85" i="2"/>
  <c r="C85" i="2"/>
  <c r="J84" i="2"/>
  <c r="G84" i="2"/>
  <c r="C84" i="2"/>
  <c r="J83" i="2"/>
  <c r="G83" i="2"/>
  <c r="C83" i="2"/>
  <c r="J82" i="2"/>
  <c r="G82" i="2"/>
  <c r="C82" i="2"/>
  <c r="J81" i="2"/>
  <c r="G81" i="2"/>
  <c r="C81" i="2"/>
  <c r="J80" i="2"/>
  <c r="G80" i="2"/>
  <c r="C80" i="2"/>
  <c r="J79" i="2"/>
  <c r="G79" i="2"/>
  <c r="C79" i="2"/>
  <c r="J78" i="2"/>
  <c r="G78" i="2"/>
  <c r="C78" i="2"/>
  <c r="J77" i="2"/>
  <c r="G77" i="2"/>
  <c r="C77" i="2"/>
  <c r="J76" i="2"/>
  <c r="G76" i="2"/>
  <c r="C76" i="2"/>
  <c r="J75" i="2"/>
  <c r="G75" i="2"/>
  <c r="C75" i="2"/>
  <c r="J74" i="2"/>
  <c r="G74" i="2"/>
  <c r="C74" i="2"/>
  <c r="J73" i="2"/>
  <c r="G73" i="2"/>
  <c r="C73" i="2"/>
  <c r="J72" i="2"/>
  <c r="G72" i="2"/>
  <c r="C72" i="2"/>
  <c r="J71" i="2"/>
  <c r="G71" i="2"/>
  <c r="C71" i="2"/>
  <c r="J70" i="2"/>
  <c r="G70" i="2"/>
  <c r="C70" i="2"/>
  <c r="J69" i="2"/>
  <c r="G69" i="2"/>
  <c r="C69" i="2"/>
  <c r="J68" i="2"/>
  <c r="G68" i="2"/>
  <c r="C68" i="2"/>
  <c r="J67" i="2"/>
  <c r="G67" i="2"/>
  <c r="C67" i="2"/>
  <c r="J66" i="2"/>
  <c r="G66" i="2"/>
  <c r="C66" i="2"/>
  <c r="J65" i="2"/>
  <c r="G65" i="2"/>
  <c r="C65" i="2"/>
  <c r="J64" i="2"/>
  <c r="G64" i="2"/>
  <c r="C64" i="2"/>
  <c r="J63" i="2"/>
  <c r="G63" i="2"/>
  <c r="C63" i="2"/>
  <c r="J62" i="2"/>
  <c r="G62" i="2"/>
  <c r="C62" i="2"/>
  <c r="J61" i="2"/>
  <c r="G61" i="2"/>
  <c r="C61" i="2"/>
  <c r="J60" i="2"/>
  <c r="G60" i="2"/>
  <c r="C60" i="2"/>
  <c r="J59" i="2"/>
  <c r="G59" i="2"/>
  <c r="C59" i="2"/>
  <c r="J58" i="2"/>
  <c r="G58" i="2"/>
  <c r="C58" i="2"/>
  <c r="J57" i="2"/>
  <c r="G57" i="2"/>
  <c r="C57" i="2"/>
  <c r="J56" i="2"/>
  <c r="G56" i="2"/>
  <c r="C56" i="2"/>
  <c r="J55" i="2"/>
  <c r="G55" i="2"/>
  <c r="C55" i="2"/>
  <c r="J54" i="2"/>
  <c r="G54" i="2"/>
  <c r="C54" i="2"/>
  <c r="J53" i="2"/>
  <c r="G53" i="2"/>
  <c r="C53" i="2"/>
  <c r="J52" i="2"/>
  <c r="G52" i="2"/>
  <c r="C52" i="2"/>
  <c r="J51" i="2"/>
  <c r="G51" i="2"/>
  <c r="C51" i="2"/>
  <c r="J50" i="2"/>
  <c r="G50" i="2"/>
  <c r="C50" i="2"/>
  <c r="J49" i="2"/>
  <c r="G49" i="2"/>
  <c r="C49" i="2"/>
  <c r="J13" i="2"/>
  <c r="G13" i="2"/>
  <c r="C13" i="2"/>
  <c r="J12" i="2"/>
  <c r="G12" i="2"/>
  <c r="C12" i="2"/>
  <c r="J11" i="2"/>
  <c r="G11" i="2"/>
  <c r="C11" i="2"/>
  <c r="J10" i="2"/>
  <c r="G10" i="2"/>
  <c r="C10" i="2"/>
  <c r="J9" i="2"/>
  <c r="G9" i="2"/>
  <c r="C9" i="2"/>
  <c r="J8" i="2"/>
  <c r="G8" i="2"/>
  <c r="C8" i="2"/>
  <c r="J7" i="2"/>
  <c r="G7" i="2"/>
  <c r="C7" i="2"/>
  <c r="C8" i="3" l="1"/>
  <c r="D8" i="3"/>
  <c r="G8" i="3"/>
  <c r="D9" i="3"/>
  <c r="D7" i="3"/>
  <c r="F9" i="3"/>
  <c r="E7" i="3"/>
  <c r="G9" i="3"/>
  <c r="E8" i="3"/>
  <c r="F8" i="3"/>
  <c r="F6" i="3"/>
  <c r="G6" i="3"/>
  <c r="F7" i="3"/>
  <c r="C6" i="3"/>
  <c r="E6" i="3"/>
  <c r="C9" i="3"/>
  <c r="E9" i="3"/>
  <c r="D6" i="3"/>
  <c r="C7" i="3"/>
  <c r="G7" i="3"/>
  <c r="C12" i="3" l="1"/>
  <c r="C13" i="3" s="1"/>
</calcChain>
</file>

<file path=xl/sharedStrings.xml><?xml version="1.0" encoding="utf-8"?>
<sst xmlns="http://schemas.openxmlformats.org/spreadsheetml/2006/main" count="116" uniqueCount="78">
  <si>
    <t>経費集計シート（Googleスプレッドシート取込用）</t>
  </si>
  <si>
    <t>使い方</t>
  </si>
  <si>
    <t>ライセンス</t>
  </si>
  <si>
    <t>商用利用可 ／ 改変自由 ／ 二次配布禁止</t>
  </si>
  <si>
    <t>関連リンク</t>
  </si>
  <si>
    <t>関連記事</t>
  </si>
  <si>
    <t>https://good-choice.website/articles/google-sheets-business.html</t>
  </si>
  <si>
    <t>ツール比較</t>
  </si>
  <si>
    <t>https://good-choice.website/articles/accounting-software.html</t>
  </si>
  <si>
    <t>注意</t>
  </si>
  <si>
    <t>本テンプレートは実務の効率化・概算確認を目的としたものです。正式な税務・労務判断は、顧問税理士・社会保険労務士等の専門家にご確認ください。</t>
  </si>
  <si>
    <t>経費集計シート</t>
  </si>
  <si>
    <t>日付・科目・金額・税区分を入力すると、月次集計と科目別集計に反映されます。</t>
  </si>
  <si>
    <t>このテンプレートの使い方</t>
  </si>
  <si>
    <t>日付</t>
  </si>
  <si>
    <t>月</t>
  </si>
  <si>
    <t>科目</t>
  </si>
  <si>
    <t>金額(税込)</t>
  </si>
  <si>
    <t>税区分</t>
  </si>
  <si>
    <t>税区分の目安</t>
  </si>
  <si>
    <t>メモ</t>
  </si>
  <si>
    <t>証憑URL</t>
  </si>
  <si>
    <t>確認</t>
  </si>
  <si>
    <t>旅費交通費</t>
  </si>
  <si>
    <t>課税10%</t>
  </si>
  <si>
    <t>電車移動</t>
  </si>
  <si>
    <t>手作業に限界を感じたら</t>
  </si>
  <si>
    <t>消耗品費</t>
  </si>
  <si>
    <t>文具購入</t>
  </si>
  <si>
    <t>会議費</t>
  </si>
  <si>
    <t>社内会議の飲料</t>
  </si>
  <si>
    <t>通信費</t>
  </si>
  <si>
    <t>インターネット利用料</t>
  </si>
  <si>
    <t>新聞図書費</t>
  </si>
  <si>
    <t>業務関連書籍</t>
  </si>
  <si>
    <t>交際費</t>
  </si>
  <si>
    <t>取引先会食</t>
  </si>
  <si>
    <t>支払手数料</t>
  </si>
  <si>
    <t>対象外</t>
  </si>
  <si>
    <t>振込手数料</t>
  </si>
  <si>
    <t>月次集計</t>
  </si>
  <si>
    <t>入力シートの月・科目・税区分から自動集計します。</t>
  </si>
  <si>
    <t>合計(税込)</t>
  </si>
  <si>
    <t>軽減8%</t>
  </si>
  <si>
    <t>非課税</t>
  </si>
  <si>
    <t>2026-06</t>
  </si>
  <si>
    <t>2026-07</t>
  </si>
  <si>
    <t>2026-08</t>
  </si>
  <si>
    <t>2026-09</t>
  </si>
  <si>
    <t>入力合計</t>
  </si>
  <si>
    <t>月次集計合計</t>
  </si>
  <si>
    <t>差額チェック</t>
  </si>
  <si>
    <t>科目別合計</t>
  </si>
  <si>
    <t>雑費</t>
  </si>
  <si>
    <t>電車・バス・タクシーなど</t>
  </si>
  <si>
    <t>文具・少額備品など</t>
  </si>
  <si>
    <t>会議に伴う飲食・会場費など</t>
  </si>
  <si>
    <t>取引先との会食・贈答など</t>
  </si>
  <si>
    <t>電話・インターネットなど</t>
  </si>
  <si>
    <t>業務関連書籍・新聞など</t>
  </si>
  <si>
    <t>振込手数料など。税区分は明細で確認</t>
  </si>
  <si>
    <t>少額で他科目に当てはまらないもの</t>
  </si>
  <si>
    <t>Excel管理からクラウド移行を検討すべきサイン</t>
  </si>
  <si>
    <t>チェック項目</t>
  </si>
  <si>
    <t>上司への説明ポイント</t>
  </si>
  <si>
    <t>毎月同じ転記・確認に時間がかかっている</t>
  </si>
  <si>
    <t>担当者の作業時間を削減できる可能性があります。</t>
  </si>
  <si>
    <t>数式やファイルの最新版管理が属人化している</t>
  </si>
  <si>
    <t>担当者変更時の引き継ぎリスクを下げられます。</t>
  </si>
  <si>
    <t>制度改正や料率変更のたびに不安がある</t>
  </si>
  <si>
    <t>更新対応があるクラウドツールの方が管理しやすい場合があります。</t>
  </si>
  <si>
    <t>証憑・台帳・仕訳が別々に管理されている</t>
  </si>
  <si>
    <t>確認作業と共有の手間を減らせます。</t>
  </si>
  <si>
    <t>比較記事</t>
  </si>
  <si>
    <t>Googleスプレッドシートで使う場合は、このxlsxをGoogleドライブへアップロードし、ファイルを開いて「Googleスプレッドシートで開く」を選択します。</t>
    <phoneticPr fontId="1"/>
  </si>
  <si>
    <t>必要に応じてGoogleスプレッドシート形式として保存してから編集してください。</t>
    <phoneticPr fontId="1"/>
  </si>
  <si>
    <t>このテンプレートは、実務の確認・整理・社内共有をしやすくするためのExcelファイルです。</t>
    <phoneticPr fontId="1"/>
  </si>
  <si>
    <t>必要な項目を入力し、自社の運用に合わせて列や行を追加してご利用ください。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</si>
</sst>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5"/>
      <color rgb="FF0D4F4A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u/>
      <sz val="11"/>
      <color rgb="FFC97B1D"/>
      <name val="游ゴシック"/>
      <family val="3"/>
      <charset val="128"/>
    </font>
    <font>
      <b/>
      <sz val="11"/>
      <color rgb="FF0D4F4A"/>
      <name val="游ゴシック"/>
      <family val="3"/>
      <charset val="128"/>
    </font>
    <font>
      <b/>
      <sz val="14"/>
      <color rgb="FF0D4F4A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0D4F4A"/>
      </patternFill>
    </fill>
    <fill>
      <patternFill patternType="solid">
        <fgColor rgb="FFFBF1E2"/>
      </patternFill>
    </fill>
    <fill>
      <patternFill patternType="solid">
        <fgColor rgb="FFE3F2EF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rgb="FFD8D3C6"/>
      </left>
      <right style="thin">
        <color rgb="FFD8D3C6"/>
      </right>
      <top style="thin">
        <color rgb="FFD8D3C6"/>
      </top>
      <bottom style="thin">
        <color rgb="FFD8D3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8D3C6"/>
      </left>
      <right style="thin">
        <color rgb="FFD8D3C6"/>
      </right>
      <top/>
      <bottom style="thin">
        <color rgb="FFD8D3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5" fillId="3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176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vertical="top"/>
    </xf>
    <xf numFmtId="0" fontId="6" fillId="0" borderId="0" xfId="0" applyFont="1"/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/>
    <xf numFmtId="0" fontId="3" fillId="0" borderId="0" xfId="0" applyFont="1" applyAlignment="1"/>
    <xf numFmtId="0" fontId="3" fillId="0" borderId="3" xfId="0" applyFont="1" applyBorder="1" applyAlignment="1">
      <alignment vertical="top"/>
    </xf>
    <xf numFmtId="3" fontId="3" fillId="0" borderId="3" xfId="0" applyNumberFormat="1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vertical="top"/>
    </xf>
    <xf numFmtId="0" fontId="3" fillId="0" borderId="5" xfId="0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3" fillId="0" borderId="6" xfId="0" applyFont="1" applyBorder="1" applyAlignment="1">
      <alignment vertical="top"/>
    </xf>
    <xf numFmtId="3" fontId="3" fillId="0" borderId="6" xfId="0" applyNumberFormat="1" applyFont="1" applyBorder="1" applyAlignment="1">
      <alignment vertical="top"/>
    </xf>
    <xf numFmtId="0" fontId="3" fillId="0" borderId="5" xfId="0" applyFont="1" applyBorder="1" applyAlignment="1"/>
    <xf numFmtId="0" fontId="3" fillId="0" borderId="6" xfId="0" applyFont="1" applyBorder="1" applyAlignment="1"/>
    <xf numFmtId="0" fontId="4" fillId="2" borderId="7" xfId="0" applyFont="1" applyFill="1" applyBorder="1" applyAlignment="1">
      <alignment vertical="top"/>
    </xf>
    <xf numFmtId="3" fontId="4" fillId="2" borderId="7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vertical="top"/>
    </xf>
    <xf numFmtId="176" fontId="3" fillId="0" borderId="3" xfId="0" applyNumberFormat="1" applyFont="1" applyBorder="1" applyAlignment="1">
      <alignment vertical="top"/>
    </xf>
    <xf numFmtId="176" fontId="3" fillId="0" borderId="4" xfId="0" applyNumberFormat="1" applyFont="1" applyBorder="1" applyAlignment="1">
      <alignment horizontal="right" vertical="top"/>
    </xf>
    <xf numFmtId="0" fontId="3" fillId="5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3" fillId="5" borderId="4" xfId="0" applyFont="1" applyFill="1" applyBorder="1" applyAlignment="1">
      <alignment vertical="top"/>
    </xf>
    <xf numFmtId="176" fontId="3" fillId="0" borderId="5" xfId="0" applyNumberFormat="1" applyFont="1" applyBorder="1" applyAlignment="1">
      <alignment horizontal="right" vertical="top"/>
    </xf>
    <xf numFmtId="0" fontId="3" fillId="5" borderId="5" xfId="0" applyFont="1" applyFill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0" fontId="3" fillId="5" borderId="5" xfId="0" applyFont="1" applyFill="1" applyBorder="1" applyAlignment="1">
      <alignment vertical="top"/>
    </xf>
    <xf numFmtId="176" fontId="3" fillId="0" borderId="6" xfId="0" applyNumberFormat="1" applyFont="1" applyBorder="1" applyAlignment="1">
      <alignment horizontal="right" vertical="top"/>
    </xf>
    <xf numFmtId="0" fontId="3" fillId="5" borderId="6" xfId="0" applyFont="1" applyFill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0" fontId="3" fillId="5" borderId="6" xfId="0" applyFont="1" applyFill="1" applyBorder="1" applyAlignment="1">
      <alignment vertical="top"/>
    </xf>
    <xf numFmtId="0" fontId="3" fillId="4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7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articles/accounting-software.html" TargetMode="External"/><Relationship Id="rId1" Type="http://schemas.openxmlformats.org/officeDocument/2006/relationships/hyperlink" Target="https://good-choice.website/articles/google-sheets-business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ood-choice.website/articles/accounting-software.html" TargetMode="External"/><Relationship Id="rId1" Type="http://schemas.openxmlformats.org/officeDocument/2006/relationships/hyperlink" Target="https://good-choice.website/articles/google-sheets-business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good-choice.website/articles/accounting-softwar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8"/>
  <sheetViews>
    <sheetView showGridLines="0" showRowColHeaders="0" tabSelected="1" workbookViewId="0">
      <selection activeCell="C6" sqref="C6"/>
    </sheetView>
  </sheetViews>
  <sheetFormatPr defaultRowHeight="19.95" customHeight="1" x14ac:dyDescent="0.45"/>
  <cols>
    <col min="1" max="1" width="2.77734375" style="2" customWidth="1"/>
    <col min="2" max="2" width="18" style="2" customWidth="1"/>
    <col min="3" max="3" width="88" style="2" customWidth="1"/>
    <col min="4" max="16384" width="8.88671875" style="2"/>
  </cols>
  <sheetData>
    <row r="2" spans="2:3" ht="19.95" customHeight="1" x14ac:dyDescent="0.6">
      <c r="B2" s="1" t="s">
        <v>0</v>
      </c>
    </row>
    <row r="4" spans="2:3" ht="19.95" customHeight="1" x14ac:dyDescent="0.45">
      <c r="B4" s="10" t="s">
        <v>1</v>
      </c>
    </row>
    <row r="5" spans="2:3" ht="19.95" customHeight="1" x14ac:dyDescent="0.45">
      <c r="B5" s="3" t="s">
        <v>76</v>
      </c>
    </row>
    <row r="6" spans="2:3" ht="19.95" customHeight="1" x14ac:dyDescent="0.45">
      <c r="B6" s="3" t="s">
        <v>77</v>
      </c>
    </row>
    <row r="7" spans="2:3" ht="19.95" customHeight="1" x14ac:dyDescent="0.45">
      <c r="B7" s="3" t="s">
        <v>74</v>
      </c>
    </row>
    <row r="8" spans="2:3" ht="19.95" customHeight="1" x14ac:dyDescent="0.45">
      <c r="B8" s="3" t="s">
        <v>75</v>
      </c>
    </row>
    <row r="9" spans="2:3" ht="19.95" customHeight="1" x14ac:dyDescent="0.45">
      <c r="B9" s="3"/>
    </row>
    <row r="10" spans="2:3" ht="19.95" customHeight="1" x14ac:dyDescent="0.45">
      <c r="B10" s="10" t="s">
        <v>2</v>
      </c>
    </row>
    <row r="11" spans="2:3" ht="19.95" customHeight="1" x14ac:dyDescent="0.45">
      <c r="B11" s="3" t="s">
        <v>3</v>
      </c>
    </row>
    <row r="13" spans="2:3" ht="19.95" customHeight="1" x14ac:dyDescent="0.45">
      <c r="B13" s="10" t="s">
        <v>4</v>
      </c>
    </row>
    <row r="14" spans="2:3" ht="19.95" customHeight="1" x14ac:dyDescent="0.45">
      <c r="B14" s="2" t="s">
        <v>5</v>
      </c>
      <c r="C14" s="3" t="s">
        <v>6</v>
      </c>
    </row>
    <row r="15" spans="2:3" ht="19.95" customHeight="1" x14ac:dyDescent="0.45">
      <c r="B15" s="2" t="s">
        <v>7</v>
      </c>
      <c r="C15" s="3" t="s">
        <v>8</v>
      </c>
    </row>
    <row r="17" spans="2:2" ht="19.95" customHeight="1" x14ac:dyDescent="0.45">
      <c r="B17" s="10" t="s">
        <v>9</v>
      </c>
    </row>
    <row r="18" spans="2:2" ht="19.95" customHeight="1" x14ac:dyDescent="0.45">
      <c r="B18" s="3" t="s">
        <v>10</v>
      </c>
    </row>
  </sheetData>
  <phoneticPr fontId="1"/>
  <hyperlinks>
    <hyperlink ref="C14" r:id="rId1" xr:uid="{00000000-0004-0000-0000-000000000000}"/>
    <hyperlink ref="C15" r:id="rId2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202"/>
  <sheetViews>
    <sheetView workbookViewId="0">
      <pane ySplit="6" topLeftCell="A7" activePane="bottomLeft" state="frozen"/>
      <selection pane="bottomLeft" activeCell="E45" sqref="E45"/>
    </sheetView>
  </sheetViews>
  <sheetFormatPr defaultRowHeight="19.95" customHeight="1" x14ac:dyDescent="0.45"/>
  <cols>
    <col min="1" max="1" width="2.77734375" style="2" customWidth="1"/>
    <col min="2" max="3" width="16.77734375" style="2" customWidth="1"/>
    <col min="4" max="4" width="16" style="2" customWidth="1"/>
    <col min="5" max="5" width="13" style="2" customWidth="1"/>
    <col min="6" max="6" width="12" style="2" customWidth="1"/>
    <col min="7" max="7" width="14" style="2" customWidth="1"/>
    <col min="8" max="8" width="28" style="2" customWidth="1"/>
    <col min="9" max="9" width="34" style="2" customWidth="1"/>
    <col min="10" max="10" width="12" style="2" customWidth="1"/>
    <col min="11" max="11" width="8.88671875" style="2"/>
    <col min="12" max="12" width="71.88671875" style="2" bestFit="1" customWidth="1"/>
    <col min="13" max="16384" width="8.88671875" style="2"/>
  </cols>
  <sheetData>
    <row r="1" spans="2:12" ht="10.050000000000001" customHeight="1" x14ac:dyDescent="0.45"/>
    <row r="2" spans="2:12" ht="30" customHeight="1" x14ac:dyDescent="0.6">
      <c r="B2" s="1" t="s">
        <v>11</v>
      </c>
    </row>
    <row r="3" spans="2:12" ht="10.050000000000001" customHeight="1" x14ac:dyDescent="0.6">
      <c r="B3" s="1"/>
    </row>
    <row r="4" spans="2:12" ht="19.95" customHeight="1" x14ac:dyDescent="0.45">
      <c r="B4" s="3" t="s">
        <v>12</v>
      </c>
      <c r="L4" s="4" t="s">
        <v>13</v>
      </c>
    </row>
    <row r="5" spans="2:12" ht="19.95" customHeight="1" x14ac:dyDescent="0.45">
      <c r="L5" s="5" t="s">
        <v>6</v>
      </c>
    </row>
    <row r="6" spans="2:12" ht="19.95" customHeight="1" x14ac:dyDescent="0.45">
      <c r="B6" s="17" t="s">
        <v>14</v>
      </c>
      <c r="C6" s="17" t="s">
        <v>15</v>
      </c>
      <c r="D6" s="17" t="s">
        <v>16</v>
      </c>
      <c r="E6" s="17" t="s">
        <v>17</v>
      </c>
      <c r="F6" s="17" t="s">
        <v>18</v>
      </c>
      <c r="G6" s="17" t="s">
        <v>19</v>
      </c>
      <c r="H6" s="17" t="s">
        <v>20</v>
      </c>
      <c r="I6" s="17" t="s">
        <v>21</v>
      </c>
      <c r="J6" s="17" t="s">
        <v>22</v>
      </c>
    </row>
    <row r="7" spans="2:12" ht="19.95" customHeight="1" x14ac:dyDescent="0.45">
      <c r="B7" s="31">
        <v>46176</v>
      </c>
      <c r="C7" s="32" t="str">
        <f t="shared" ref="C7:C38" si="0">IF(B7="","",TEXT(B7,"yyyy-mm"))</f>
        <v>2026-06</v>
      </c>
      <c r="D7" s="33" t="s">
        <v>23</v>
      </c>
      <c r="E7" s="34">
        <v>1280</v>
      </c>
      <c r="F7" s="18" t="s">
        <v>24</v>
      </c>
      <c r="G7" s="35" t="e">
        <f ca="1">IF(D7="","",_xludf.XLOOKUP(D7,科目マスタ!$B$3:$B$31,科目マスタ!$C$3:$C$31,"確認"))</f>
        <v>#NAME?</v>
      </c>
      <c r="H7" s="18" t="s">
        <v>25</v>
      </c>
      <c r="I7" s="18"/>
      <c r="J7" s="35" t="str">
        <f t="shared" ref="J7:J38" si="1">IF(E7&gt;0,"要確認","")</f>
        <v>要確認</v>
      </c>
      <c r="L7" s="4" t="s">
        <v>26</v>
      </c>
    </row>
    <row r="8" spans="2:12" ht="19.95" customHeight="1" x14ac:dyDescent="0.45">
      <c r="B8" s="36">
        <v>46180</v>
      </c>
      <c r="C8" s="37" t="str">
        <f t="shared" si="0"/>
        <v>2026-06</v>
      </c>
      <c r="D8" s="38" t="s">
        <v>27</v>
      </c>
      <c r="E8" s="39">
        <v>3300</v>
      </c>
      <c r="F8" s="20" t="s">
        <v>24</v>
      </c>
      <c r="G8" s="40" t="e">
        <f ca="1">IF(D8="","",_xludf.XLOOKUP(D8,科目マスタ!$B$3:$B$31,科目マスタ!$C$3:$C$31,"確認"))</f>
        <v>#NAME?</v>
      </c>
      <c r="H8" s="20" t="s">
        <v>28</v>
      </c>
      <c r="I8" s="20"/>
      <c r="J8" s="40" t="str">
        <f t="shared" si="1"/>
        <v>要確認</v>
      </c>
      <c r="L8" s="5" t="s">
        <v>8</v>
      </c>
    </row>
    <row r="9" spans="2:12" ht="19.95" customHeight="1" x14ac:dyDescent="0.45">
      <c r="B9" s="36">
        <v>46185</v>
      </c>
      <c r="C9" s="37" t="str">
        <f t="shared" si="0"/>
        <v>2026-06</v>
      </c>
      <c r="D9" s="38" t="s">
        <v>29</v>
      </c>
      <c r="E9" s="39">
        <v>5500</v>
      </c>
      <c r="F9" s="20" t="s">
        <v>24</v>
      </c>
      <c r="G9" s="40" t="e">
        <f ca="1">IF(D9="","",_xludf.XLOOKUP(D9,科目マスタ!$B$3:$B$31,科目マスタ!$C$3:$C$31,"確認"))</f>
        <v>#NAME?</v>
      </c>
      <c r="H9" s="20" t="s">
        <v>30</v>
      </c>
      <c r="I9" s="20"/>
      <c r="J9" s="40" t="str">
        <f t="shared" si="1"/>
        <v>要確認</v>
      </c>
    </row>
    <row r="10" spans="2:12" ht="19.95" customHeight="1" x14ac:dyDescent="0.45">
      <c r="B10" s="36">
        <v>46205</v>
      </c>
      <c r="C10" s="37" t="str">
        <f t="shared" si="0"/>
        <v>2026-07</v>
      </c>
      <c r="D10" s="38" t="s">
        <v>31</v>
      </c>
      <c r="E10" s="39">
        <v>8800</v>
      </c>
      <c r="F10" s="20" t="s">
        <v>24</v>
      </c>
      <c r="G10" s="40" t="e">
        <f ca="1">IF(D10="","",_xludf.XLOOKUP(D10,科目マスタ!$B$3:$B$31,科目マスタ!$C$3:$C$31,"確認"))</f>
        <v>#NAME?</v>
      </c>
      <c r="H10" s="20" t="s">
        <v>32</v>
      </c>
      <c r="I10" s="20"/>
      <c r="J10" s="40" t="str">
        <f t="shared" si="1"/>
        <v>要確認</v>
      </c>
    </row>
    <row r="11" spans="2:12" ht="19.95" customHeight="1" x14ac:dyDescent="0.45">
      <c r="B11" s="36">
        <v>46212</v>
      </c>
      <c r="C11" s="37" t="str">
        <f t="shared" si="0"/>
        <v>2026-07</v>
      </c>
      <c r="D11" s="38" t="s">
        <v>33</v>
      </c>
      <c r="E11" s="39">
        <v>2420</v>
      </c>
      <c r="F11" s="20" t="s">
        <v>24</v>
      </c>
      <c r="G11" s="40" t="e">
        <f ca="1">IF(D11="","",_xludf.XLOOKUP(D11,科目マスタ!$B$3:$B$31,科目マスタ!$C$3:$C$31,"確認"))</f>
        <v>#NAME?</v>
      </c>
      <c r="H11" s="20" t="s">
        <v>34</v>
      </c>
      <c r="I11" s="20"/>
      <c r="J11" s="40" t="str">
        <f t="shared" si="1"/>
        <v>要確認</v>
      </c>
    </row>
    <row r="12" spans="2:12" ht="19.95" customHeight="1" x14ac:dyDescent="0.45">
      <c r="B12" s="36">
        <v>46221</v>
      </c>
      <c r="C12" s="37" t="str">
        <f t="shared" si="0"/>
        <v>2026-07</v>
      </c>
      <c r="D12" s="38" t="s">
        <v>35</v>
      </c>
      <c r="E12" s="39">
        <v>12000</v>
      </c>
      <c r="F12" s="20" t="s">
        <v>24</v>
      </c>
      <c r="G12" s="40" t="e">
        <f ca="1">IF(D12="","",_xludf.XLOOKUP(D12,科目マスタ!$B$3:$B$31,科目マスタ!$C$3:$C$31,"確認"))</f>
        <v>#NAME?</v>
      </c>
      <c r="H12" s="20" t="s">
        <v>36</v>
      </c>
      <c r="I12" s="20"/>
      <c r="J12" s="40" t="str">
        <f t="shared" si="1"/>
        <v>要確認</v>
      </c>
    </row>
    <row r="13" spans="2:12" ht="19.95" customHeight="1" x14ac:dyDescent="0.45">
      <c r="B13" s="36">
        <v>46235</v>
      </c>
      <c r="C13" s="37" t="str">
        <f t="shared" si="0"/>
        <v>2026-08</v>
      </c>
      <c r="D13" s="38" t="s">
        <v>37</v>
      </c>
      <c r="E13" s="39">
        <v>660</v>
      </c>
      <c r="F13" s="20" t="s">
        <v>38</v>
      </c>
      <c r="G13" s="40" t="e">
        <f ca="1">IF(D13="","",_xludf.XLOOKUP(D13,科目マスタ!$B$3:$B$31,科目マスタ!$C$3:$C$31,"確認"))</f>
        <v>#NAME?</v>
      </c>
      <c r="H13" s="20" t="s">
        <v>39</v>
      </c>
      <c r="I13" s="20"/>
      <c r="J13" s="40" t="str">
        <f t="shared" si="1"/>
        <v>要確認</v>
      </c>
    </row>
    <row r="14" spans="2:12" ht="19.95" customHeight="1" x14ac:dyDescent="0.45">
      <c r="B14" s="36"/>
      <c r="C14" s="37" t="str">
        <f t="shared" ref="C14" si="2">IF(B14="","",TEXT(B14,"yyyy-mm"))</f>
        <v/>
      </c>
      <c r="D14" s="38"/>
      <c r="E14" s="39"/>
      <c r="F14" s="20"/>
      <c r="G14" s="40" t="str">
        <f>IF(D14="","",_xludf.XLOOKUP(D14,科目マスタ!$B$3:$B$31,科目マスタ!$C$3:$C$31,"確認"))</f>
        <v/>
      </c>
      <c r="H14" s="20"/>
      <c r="I14" s="20"/>
      <c r="J14" s="40" t="str">
        <f t="shared" ref="J14" si="3">IF(E14&gt;0,"要確認","")</f>
        <v/>
      </c>
    </row>
    <row r="15" spans="2:12" ht="19.95" customHeight="1" x14ac:dyDescent="0.45">
      <c r="B15" s="36"/>
      <c r="C15" s="37" t="str">
        <f t="shared" ref="C15:C27" si="4">IF(B15="","",TEXT(B15,"yyyy-mm"))</f>
        <v/>
      </c>
      <c r="D15" s="38"/>
      <c r="E15" s="39"/>
      <c r="F15" s="20"/>
      <c r="G15" s="40" t="str">
        <f>IF(D15="","",_xludf.XLOOKUP(D15,科目マスタ!$B$3:$B$31,科目マスタ!$C$3:$C$31,"確認"))</f>
        <v/>
      </c>
      <c r="H15" s="20"/>
      <c r="I15" s="20"/>
      <c r="J15" s="40" t="str">
        <f t="shared" ref="J15:J27" si="5">IF(E15&gt;0,"要確認","")</f>
        <v/>
      </c>
    </row>
    <row r="16" spans="2:12" ht="19.95" customHeight="1" x14ac:dyDescent="0.45">
      <c r="B16" s="36"/>
      <c r="C16" s="37" t="str">
        <f t="shared" si="4"/>
        <v/>
      </c>
      <c r="D16" s="38"/>
      <c r="E16" s="39"/>
      <c r="F16" s="20"/>
      <c r="G16" s="40" t="str">
        <f>IF(D16="","",_xludf.XLOOKUP(D16,科目マスタ!$B$3:$B$31,科目マスタ!$C$3:$C$31,"確認"))</f>
        <v/>
      </c>
      <c r="H16" s="20"/>
      <c r="I16" s="20"/>
      <c r="J16" s="40" t="str">
        <f t="shared" si="5"/>
        <v/>
      </c>
    </row>
    <row r="17" spans="2:10" ht="19.95" customHeight="1" x14ac:dyDescent="0.45">
      <c r="B17" s="36"/>
      <c r="C17" s="37" t="str">
        <f t="shared" si="4"/>
        <v/>
      </c>
      <c r="D17" s="38"/>
      <c r="E17" s="39"/>
      <c r="F17" s="20"/>
      <c r="G17" s="40" t="str">
        <f>IF(D17="","",_xludf.XLOOKUP(D17,科目マスタ!$B$3:$B$31,科目マスタ!$C$3:$C$31,"確認"))</f>
        <v/>
      </c>
      <c r="H17" s="20"/>
      <c r="I17" s="20"/>
      <c r="J17" s="40" t="str">
        <f t="shared" si="5"/>
        <v/>
      </c>
    </row>
    <row r="18" spans="2:10" ht="19.95" customHeight="1" x14ac:dyDescent="0.45">
      <c r="B18" s="36"/>
      <c r="C18" s="37" t="str">
        <f t="shared" si="4"/>
        <v/>
      </c>
      <c r="D18" s="38"/>
      <c r="E18" s="39"/>
      <c r="F18" s="20"/>
      <c r="G18" s="40" t="str">
        <f>IF(D18="","",_xludf.XLOOKUP(D18,科目マスタ!$B$3:$B$31,科目マスタ!$C$3:$C$31,"確認"))</f>
        <v/>
      </c>
      <c r="H18" s="20"/>
      <c r="I18" s="20"/>
      <c r="J18" s="40" t="str">
        <f t="shared" si="5"/>
        <v/>
      </c>
    </row>
    <row r="19" spans="2:10" ht="19.95" customHeight="1" x14ac:dyDescent="0.45">
      <c r="B19" s="36"/>
      <c r="C19" s="37" t="str">
        <f t="shared" si="4"/>
        <v/>
      </c>
      <c r="D19" s="38"/>
      <c r="E19" s="39"/>
      <c r="F19" s="20"/>
      <c r="G19" s="40" t="str">
        <f>IF(D19="","",_xludf.XLOOKUP(D19,科目マスタ!$B$3:$B$31,科目マスタ!$C$3:$C$31,"確認"))</f>
        <v/>
      </c>
      <c r="H19" s="20"/>
      <c r="I19" s="20"/>
      <c r="J19" s="40" t="str">
        <f t="shared" si="5"/>
        <v/>
      </c>
    </row>
    <row r="20" spans="2:10" ht="19.95" customHeight="1" x14ac:dyDescent="0.45">
      <c r="B20" s="36"/>
      <c r="C20" s="37" t="str">
        <f t="shared" si="4"/>
        <v/>
      </c>
      <c r="D20" s="38"/>
      <c r="E20" s="39"/>
      <c r="F20" s="20"/>
      <c r="G20" s="40" t="str">
        <f>IF(D20="","",_xludf.XLOOKUP(D20,科目マスタ!$B$3:$B$31,科目マスタ!$C$3:$C$31,"確認"))</f>
        <v/>
      </c>
      <c r="H20" s="20"/>
      <c r="I20" s="20"/>
      <c r="J20" s="40" t="str">
        <f t="shared" si="5"/>
        <v/>
      </c>
    </row>
    <row r="21" spans="2:10" ht="19.95" customHeight="1" x14ac:dyDescent="0.45">
      <c r="B21" s="36"/>
      <c r="C21" s="37" t="str">
        <f t="shared" si="4"/>
        <v/>
      </c>
      <c r="D21" s="38"/>
      <c r="E21" s="39"/>
      <c r="F21" s="20"/>
      <c r="G21" s="40" t="str">
        <f>IF(D21="","",_xludf.XLOOKUP(D21,科目マスタ!$B$3:$B$31,科目マスタ!$C$3:$C$31,"確認"))</f>
        <v/>
      </c>
      <c r="H21" s="20"/>
      <c r="I21" s="20"/>
      <c r="J21" s="40" t="str">
        <f t="shared" si="5"/>
        <v/>
      </c>
    </row>
    <row r="22" spans="2:10" ht="19.95" customHeight="1" x14ac:dyDescent="0.45">
      <c r="B22" s="36"/>
      <c r="C22" s="37" t="str">
        <f t="shared" si="4"/>
        <v/>
      </c>
      <c r="D22" s="38"/>
      <c r="E22" s="39"/>
      <c r="F22" s="20"/>
      <c r="G22" s="40" t="str">
        <f>IF(D22="","",_xludf.XLOOKUP(D22,科目マスタ!$B$3:$B$31,科目マスタ!$C$3:$C$31,"確認"))</f>
        <v/>
      </c>
      <c r="H22" s="20"/>
      <c r="I22" s="20"/>
      <c r="J22" s="40" t="str">
        <f t="shared" si="5"/>
        <v/>
      </c>
    </row>
    <row r="23" spans="2:10" ht="19.95" customHeight="1" x14ac:dyDescent="0.45">
      <c r="B23" s="36"/>
      <c r="C23" s="37" t="str">
        <f t="shared" si="4"/>
        <v/>
      </c>
      <c r="D23" s="38"/>
      <c r="E23" s="39"/>
      <c r="F23" s="20"/>
      <c r="G23" s="40" t="str">
        <f>IF(D23="","",_xludf.XLOOKUP(D23,科目マスタ!$B$3:$B$31,科目マスタ!$C$3:$C$31,"確認"))</f>
        <v/>
      </c>
      <c r="H23" s="20"/>
      <c r="I23" s="20"/>
      <c r="J23" s="40" t="str">
        <f t="shared" si="5"/>
        <v/>
      </c>
    </row>
    <row r="24" spans="2:10" ht="19.95" customHeight="1" x14ac:dyDescent="0.45">
      <c r="B24" s="36"/>
      <c r="C24" s="37" t="str">
        <f t="shared" si="4"/>
        <v/>
      </c>
      <c r="D24" s="38"/>
      <c r="E24" s="39"/>
      <c r="F24" s="20"/>
      <c r="G24" s="40" t="str">
        <f>IF(D24="","",_xludf.XLOOKUP(D24,科目マスタ!$B$3:$B$31,科目マスタ!$C$3:$C$31,"確認"))</f>
        <v/>
      </c>
      <c r="H24" s="20"/>
      <c r="I24" s="20"/>
      <c r="J24" s="40" t="str">
        <f t="shared" si="5"/>
        <v/>
      </c>
    </row>
    <row r="25" spans="2:10" ht="19.95" customHeight="1" x14ac:dyDescent="0.45">
      <c r="B25" s="36"/>
      <c r="C25" s="37" t="str">
        <f t="shared" si="4"/>
        <v/>
      </c>
      <c r="D25" s="38"/>
      <c r="E25" s="39"/>
      <c r="F25" s="20"/>
      <c r="G25" s="40" t="str">
        <f>IF(D25="","",_xludf.XLOOKUP(D25,科目マスタ!$B$3:$B$31,科目マスタ!$C$3:$C$31,"確認"))</f>
        <v/>
      </c>
      <c r="H25" s="20"/>
      <c r="I25" s="20"/>
      <c r="J25" s="40" t="str">
        <f t="shared" si="5"/>
        <v/>
      </c>
    </row>
    <row r="26" spans="2:10" ht="19.95" customHeight="1" x14ac:dyDescent="0.45">
      <c r="B26" s="36"/>
      <c r="C26" s="37" t="str">
        <f t="shared" si="4"/>
        <v/>
      </c>
      <c r="D26" s="38"/>
      <c r="E26" s="39"/>
      <c r="F26" s="20"/>
      <c r="G26" s="40" t="str">
        <f>IF(D26="","",_xludf.XLOOKUP(D26,科目マスタ!$B$3:$B$31,科目マスタ!$C$3:$C$31,"確認"))</f>
        <v/>
      </c>
      <c r="H26" s="20"/>
      <c r="I26" s="20"/>
      <c r="J26" s="40" t="str">
        <f t="shared" si="5"/>
        <v/>
      </c>
    </row>
    <row r="27" spans="2:10" ht="19.95" customHeight="1" x14ac:dyDescent="0.45">
      <c r="B27" s="36"/>
      <c r="C27" s="37" t="str">
        <f t="shared" si="4"/>
        <v/>
      </c>
      <c r="D27" s="38"/>
      <c r="E27" s="39"/>
      <c r="F27" s="20"/>
      <c r="G27" s="40" t="str">
        <f>IF(D27="","",_xludf.XLOOKUP(D27,科目マスタ!$B$3:$B$31,科目マスタ!$C$3:$C$31,"確認"))</f>
        <v/>
      </c>
      <c r="H27" s="20"/>
      <c r="I27" s="20"/>
      <c r="J27" s="40" t="str">
        <f t="shared" si="5"/>
        <v/>
      </c>
    </row>
    <row r="28" spans="2:10" ht="19.95" customHeight="1" x14ac:dyDescent="0.45">
      <c r="B28" s="36"/>
      <c r="C28" s="37" t="str">
        <f t="shared" ref="C28:C48" si="6">IF(B28="","",TEXT(B28,"yyyy-mm"))</f>
        <v/>
      </c>
      <c r="D28" s="38"/>
      <c r="E28" s="39"/>
      <c r="F28" s="20"/>
      <c r="G28" s="40" t="str">
        <f>IF(D28="","",_xludf.XLOOKUP(D28,科目マスタ!$B$3:$B$31,科目マスタ!$C$3:$C$31,"確認"))</f>
        <v/>
      </c>
      <c r="H28" s="20"/>
      <c r="I28" s="20"/>
      <c r="J28" s="40" t="str">
        <f t="shared" ref="J28:J48" si="7">IF(E28&gt;0,"要確認","")</f>
        <v/>
      </c>
    </row>
    <row r="29" spans="2:10" ht="19.95" customHeight="1" x14ac:dyDescent="0.45">
      <c r="B29" s="36"/>
      <c r="C29" s="37" t="str">
        <f t="shared" si="6"/>
        <v/>
      </c>
      <c r="D29" s="38"/>
      <c r="E29" s="39"/>
      <c r="F29" s="20"/>
      <c r="G29" s="40" t="str">
        <f>IF(D29="","",_xludf.XLOOKUP(D29,科目マスタ!$B$3:$B$31,科目マスタ!$C$3:$C$31,"確認"))</f>
        <v/>
      </c>
      <c r="H29" s="20"/>
      <c r="I29" s="20"/>
      <c r="J29" s="40" t="str">
        <f t="shared" si="7"/>
        <v/>
      </c>
    </row>
    <row r="30" spans="2:10" ht="19.95" customHeight="1" x14ac:dyDescent="0.45">
      <c r="B30" s="36"/>
      <c r="C30" s="37" t="str">
        <f t="shared" si="6"/>
        <v/>
      </c>
      <c r="D30" s="38"/>
      <c r="E30" s="39"/>
      <c r="F30" s="20"/>
      <c r="G30" s="40" t="str">
        <f>IF(D30="","",_xludf.XLOOKUP(D30,科目マスタ!$B$3:$B$31,科目マスタ!$C$3:$C$31,"確認"))</f>
        <v/>
      </c>
      <c r="H30" s="20"/>
      <c r="I30" s="20"/>
      <c r="J30" s="40" t="str">
        <f t="shared" si="7"/>
        <v/>
      </c>
    </row>
    <row r="31" spans="2:10" ht="19.95" customHeight="1" x14ac:dyDescent="0.45">
      <c r="B31" s="36"/>
      <c r="C31" s="37" t="str">
        <f t="shared" si="6"/>
        <v/>
      </c>
      <c r="D31" s="38"/>
      <c r="E31" s="39"/>
      <c r="F31" s="20"/>
      <c r="G31" s="40" t="str">
        <f>IF(D31="","",_xludf.XLOOKUP(D31,科目マスタ!$B$3:$B$31,科目マスタ!$C$3:$C$31,"確認"))</f>
        <v/>
      </c>
      <c r="H31" s="20"/>
      <c r="I31" s="20"/>
      <c r="J31" s="40" t="str">
        <f t="shared" si="7"/>
        <v/>
      </c>
    </row>
    <row r="32" spans="2:10" ht="19.95" customHeight="1" x14ac:dyDescent="0.45">
      <c r="B32" s="36"/>
      <c r="C32" s="37" t="str">
        <f t="shared" si="6"/>
        <v/>
      </c>
      <c r="D32" s="38"/>
      <c r="E32" s="39"/>
      <c r="F32" s="20"/>
      <c r="G32" s="40" t="str">
        <f>IF(D32="","",_xludf.XLOOKUP(D32,科目マスタ!$B$3:$B$31,科目マスタ!$C$3:$C$31,"確認"))</f>
        <v/>
      </c>
      <c r="H32" s="20"/>
      <c r="I32" s="20"/>
      <c r="J32" s="40" t="str">
        <f t="shared" si="7"/>
        <v/>
      </c>
    </row>
    <row r="33" spans="2:10" ht="19.95" customHeight="1" x14ac:dyDescent="0.45">
      <c r="B33" s="36"/>
      <c r="C33" s="37" t="str">
        <f t="shared" si="6"/>
        <v/>
      </c>
      <c r="D33" s="38"/>
      <c r="E33" s="39"/>
      <c r="F33" s="20"/>
      <c r="G33" s="40" t="str">
        <f>IF(D33="","",_xludf.XLOOKUP(D33,科目マスタ!$B$3:$B$31,科目マスタ!$C$3:$C$31,"確認"))</f>
        <v/>
      </c>
      <c r="H33" s="20"/>
      <c r="I33" s="20"/>
      <c r="J33" s="40" t="str">
        <f t="shared" si="7"/>
        <v/>
      </c>
    </row>
    <row r="34" spans="2:10" ht="19.95" customHeight="1" x14ac:dyDescent="0.45">
      <c r="B34" s="36"/>
      <c r="C34" s="37" t="str">
        <f t="shared" si="6"/>
        <v/>
      </c>
      <c r="D34" s="38"/>
      <c r="E34" s="39"/>
      <c r="F34" s="20"/>
      <c r="G34" s="40" t="str">
        <f>IF(D34="","",_xludf.XLOOKUP(D34,科目マスタ!$B$3:$B$31,科目マスタ!$C$3:$C$31,"確認"))</f>
        <v/>
      </c>
      <c r="H34" s="20"/>
      <c r="I34" s="20"/>
      <c r="J34" s="40" t="str">
        <f t="shared" si="7"/>
        <v/>
      </c>
    </row>
    <row r="35" spans="2:10" ht="19.95" customHeight="1" x14ac:dyDescent="0.45">
      <c r="B35" s="36"/>
      <c r="C35" s="37" t="str">
        <f t="shared" si="6"/>
        <v/>
      </c>
      <c r="D35" s="38"/>
      <c r="E35" s="39"/>
      <c r="F35" s="20"/>
      <c r="G35" s="40" t="str">
        <f>IF(D35="","",_xludf.XLOOKUP(D35,科目マスタ!$B$3:$B$31,科目マスタ!$C$3:$C$31,"確認"))</f>
        <v/>
      </c>
      <c r="H35" s="20"/>
      <c r="I35" s="20"/>
      <c r="J35" s="40" t="str">
        <f t="shared" si="7"/>
        <v/>
      </c>
    </row>
    <row r="36" spans="2:10" ht="19.95" customHeight="1" x14ac:dyDescent="0.45">
      <c r="B36" s="36"/>
      <c r="C36" s="37" t="str">
        <f t="shared" si="6"/>
        <v/>
      </c>
      <c r="D36" s="38"/>
      <c r="E36" s="39"/>
      <c r="F36" s="20"/>
      <c r="G36" s="40" t="str">
        <f>IF(D36="","",_xludf.XLOOKUP(D36,科目マスタ!$B$3:$B$31,科目マスタ!$C$3:$C$31,"確認"))</f>
        <v/>
      </c>
      <c r="H36" s="20"/>
      <c r="I36" s="20"/>
      <c r="J36" s="40" t="str">
        <f t="shared" si="7"/>
        <v/>
      </c>
    </row>
    <row r="37" spans="2:10" ht="19.95" customHeight="1" x14ac:dyDescent="0.45">
      <c r="B37" s="36"/>
      <c r="C37" s="37" t="str">
        <f t="shared" si="6"/>
        <v/>
      </c>
      <c r="D37" s="38"/>
      <c r="E37" s="39"/>
      <c r="F37" s="20"/>
      <c r="G37" s="40" t="str">
        <f>IF(D37="","",_xludf.XLOOKUP(D37,科目マスタ!$B$3:$B$31,科目マスタ!$C$3:$C$31,"確認"))</f>
        <v/>
      </c>
      <c r="H37" s="20"/>
      <c r="I37" s="20"/>
      <c r="J37" s="40" t="str">
        <f t="shared" si="7"/>
        <v/>
      </c>
    </row>
    <row r="38" spans="2:10" ht="19.95" customHeight="1" x14ac:dyDescent="0.45">
      <c r="B38" s="36"/>
      <c r="C38" s="37" t="str">
        <f t="shared" si="6"/>
        <v/>
      </c>
      <c r="D38" s="38"/>
      <c r="E38" s="39"/>
      <c r="F38" s="20"/>
      <c r="G38" s="40" t="str">
        <f>IF(D38="","",_xludf.XLOOKUP(D38,科目マスタ!$B$3:$B$31,科目マスタ!$C$3:$C$31,"確認"))</f>
        <v/>
      </c>
      <c r="H38" s="20"/>
      <c r="I38" s="20"/>
      <c r="J38" s="40" t="str">
        <f t="shared" si="7"/>
        <v/>
      </c>
    </row>
    <row r="39" spans="2:10" ht="19.95" customHeight="1" x14ac:dyDescent="0.45">
      <c r="B39" s="36"/>
      <c r="C39" s="37" t="str">
        <f t="shared" si="6"/>
        <v/>
      </c>
      <c r="D39" s="38"/>
      <c r="E39" s="39"/>
      <c r="F39" s="20"/>
      <c r="G39" s="40" t="str">
        <f>IF(D39="","",_xludf.XLOOKUP(D39,科目マスタ!$B$3:$B$31,科目マスタ!$C$3:$C$31,"確認"))</f>
        <v/>
      </c>
      <c r="H39" s="20"/>
      <c r="I39" s="20"/>
      <c r="J39" s="40" t="str">
        <f t="shared" si="7"/>
        <v/>
      </c>
    </row>
    <row r="40" spans="2:10" ht="19.95" customHeight="1" x14ac:dyDescent="0.45">
      <c r="B40" s="36"/>
      <c r="C40" s="37" t="str">
        <f t="shared" si="6"/>
        <v/>
      </c>
      <c r="D40" s="38"/>
      <c r="E40" s="39"/>
      <c r="F40" s="20"/>
      <c r="G40" s="40" t="str">
        <f>IF(D40="","",_xludf.XLOOKUP(D40,科目マスタ!$B$3:$B$31,科目マスタ!$C$3:$C$31,"確認"))</f>
        <v/>
      </c>
      <c r="H40" s="20"/>
      <c r="I40" s="20"/>
      <c r="J40" s="40" t="str">
        <f t="shared" si="7"/>
        <v/>
      </c>
    </row>
    <row r="41" spans="2:10" ht="19.95" customHeight="1" x14ac:dyDescent="0.45">
      <c r="B41" s="36"/>
      <c r="C41" s="37" t="str">
        <f t="shared" si="6"/>
        <v/>
      </c>
      <c r="D41" s="38"/>
      <c r="E41" s="39"/>
      <c r="F41" s="20"/>
      <c r="G41" s="40" t="str">
        <f>IF(D41="","",_xludf.XLOOKUP(D41,科目マスタ!$B$3:$B$31,科目マスタ!$C$3:$C$31,"確認"))</f>
        <v/>
      </c>
      <c r="H41" s="20"/>
      <c r="I41" s="20"/>
      <c r="J41" s="40" t="str">
        <f t="shared" si="7"/>
        <v/>
      </c>
    </row>
    <row r="42" spans="2:10" ht="19.95" customHeight="1" x14ac:dyDescent="0.45">
      <c r="B42" s="36"/>
      <c r="C42" s="37" t="str">
        <f t="shared" si="6"/>
        <v/>
      </c>
      <c r="D42" s="38"/>
      <c r="E42" s="39"/>
      <c r="F42" s="20"/>
      <c r="G42" s="40" t="str">
        <f>IF(D42="","",_xludf.XLOOKUP(D42,科目マスタ!$B$3:$B$31,科目マスタ!$C$3:$C$31,"確認"))</f>
        <v/>
      </c>
      <c r="H42" s="20"/>
      <c r="I42" s="20"/>
      <c r="J42" s="40" t="str">
        <f t="shared" si="7"/>
        <v/>
      </c>
    </row>
    <row r="43" spans="2:10" ht="19.95" customHeight="1" x14ac:dyDescent="0.45">
      <c r="B43" s="36"/>
      <c r="C43" s="37" t="str">
        <f t="shared" si="6"/>
        <v/>
      </c>
      <c r="D43" s="38"/>
      <c r="E43" s="39"/>
      <c r="F43" s="20"/>
      <c r="G43" s="40" t="str">
        <f>IF(D43="","",_xludf.XLOOKUP(D43,科目マスタ!$B$3:$B$31,科目マスタ!$C$3:$C$31,"確認"))</f>
        <v/>
      </c>
      <c r="H43" s="20"/>
      <c r="I43" s="20"/>
      <c r="J43" s="40" t="str">
        <f t="shared" si="7"/>
        <v/>
      </c>
    </row>
    <row r="44" spans="2:10" ht="19.95" customHeight="1" x14ac:dyDescent="0.45">
      <c r="B44" s="36"/>
      <c r="C44" s="37" t="str">
        <f t="shared" si="6"/>
        <v/>
      </c>
      <c r="D44" s="38"/>
      <c r="E44" s="39"/>
      <c r="F44" s="20"/>
      <c r="G44" s="40" t="str">
        <f>IF(D44="","",_xludf.XLOOKUP(D44,科目マスタ!$B$3:$B$31,科目マスタ!$C$3:$C$31,"確認"))</f>
        <v/>
      </c>
      <c r="H44" s="20"/>
      <c r="I44" s="20"/>
      <c r="J44" s="40" t="str">
        <f t="shared" si="7"/>
        <v/>
      </c>
    </row>
    <row r="45" spans="2:10" ht="19.95" customHeight="1" x14ac:dyDescent="0.45">
      <c r="B45" s="36"/>
      <c r="C45" s="37" t="str">
        <f t="shared" si="6"/>
        <v/>
      </c>
      <c r="D45" s="38"/>
      <c r="E45" s="39"/>
      <c r="F45" s="20"/>
      <c r="G45" s="40" t="str">
        <f>IF(D45="","",_xludf.XLOOKUP(D45,科目マスタ!$B$3:$B$31,科目マスタ!$C$3:$C$31,"確認"))</f>
        <v/>
      </c>
      <c r="H45" s="20"/>
      <c r="I45" s="20"/>
      <c r="J45" s="40" t="str">
        <f t="shared" si="7"/>
        <v/>
      </c>
    </row>
    <row r="46" spans="2:10" ht="19.95" customHeight="1" x14ac:dyDescent="0.45">
      <c r="B46" s="36"/>
      <c r="C46" s="37" t="str">
        <f t="shared" si="6"/>
        <v/>
      </c>
      <c r="D46" s="38"/>
      <c r="E46" s="39"/>
      <c r="F46" s="20"/>
      <c r="G46" s="40" t="str">
        <f>IF(D46="","",_xludf.XLOOKUP(D46,科目マスタ!$B$3:$B$31,科目マスタ!$C$3:$C$31,"確認"))</f>
        <v/>
      </c>
      <c r="H46" s="20"/>
      <c r="I46" s="20"/>
      <c r="J46" s="40" t="str">
        <f t="shared" si="7"/>
        <v/>
      </c>
    </row>
    <row r="47" spans="2:10" ht="19.95" customHeight="1" x14ac:dyDescent="0.45">
      <c r="B47" s="36"/>
      <c r="C47" s="37" t="str">
        <f t="shared" si="6"/>
        <v/>
      </c>
      <c r="D47" s="38"/>
      <c r="E47" s="39"/>
      <c r="F47" s="20"/>
      <c r="G47" s="40" t="str">
        <f>IF(D47="","",_xludf.XLOOKUP(D47,科目マスタ!$B$3:$B$31,科目マスタ!$C$3:$C$31,"確認"))</f>
        <v/>
      </c>
      <c r="H47" s="20"/>
      <c r="I47" s="20"/>
      <c r="J47" s="40" t="str">
        <f t="shared" si="7"/>
        <v/>
      </c>
    </row>
    <row r="48" spans="2:10" ht="19.95" customHeight="1" x14ac:dyDescent="0.45">
      <c r="B48" s="41"/>
      <c r="C48" s="42" t="str">
        <f t="shared" si="6"/>
        <v/>
      </c>
      <c r="D48" s="43"/>
      <c r="E48" s="44"/>
      <c r="F48" s="22"/>
      <c r="G48" s="45" t="str">
        <f>IF(D48="","",_xludf.XLOOKUP(D48,科目マスタ!$B$3:$B$31,科目マスタ!$C$3:$C$31,"確認"))</f>
        <v/>
      </c>
      <c r="H48" s="22"/>
      <c r="I48" s="22"/>
      <c r="J48" s="45" t="str">
        <f t="shared" si="7"/>
        <v/>
      </c>
    </row>
    <row r="49" spans="2:10" ht="19.95" customHeight="1" x14ac:dyDescent="0.45">
      <c r="B49" s="30"/>
      <c r="C49" s="15" t="str">
        <f t="shared" ref="C39:C70" si="8">IF(B49="","",TEXT(B49,"yyyy-mm"))</f>
        <v/>
      </c>
      <c r="D49" s="15"/>
      <c r="E49" s="16"/>
      <c r="F49" s="15"/>
      <c r="G49" s="15" t="str">
        <f>IF(D49="","",_xludf.XLOOKUP(D49,科目マスタ!$B$3:$B$31,科目マスタ!$C$3:$C$31,"確認"))</f>
        <v/>
      </c>
      <c r="H49" s="15"/>
      <c r="I49" s="15"/>
      <c r="J49" s="15" t="str">
        <f t="shared" ref="J39:J70" si="9">IF(E49&gt;0,"要確認","")</f>
        <v/>
      </c>
    </row>
    <row r="50" spans="2:10" ht="19.95" customHeight="1" x14ac:dyDescent="0.45">
      <c r="B50" s="7"/>
      <c r="C50" s="8" t="str">
        <f t="shared" si="8"/>
        <v/>
      </c>
      <c r="D50" s="8"/>
      <c r="E50" s="9"/>
      <c r="F50" s="8"/>
      <c r="G50" s="8" t="str">
        <f>IF(D50="","",_xludf.XLOOKUP(D50,科目マスタ!$B$3:$B$31,科目マスタ!$C$3:$C$31,"確認"))</f>
        <v/>
      </c>
      <c r="H50" s="8"/>
      <c r="I50" s="8"/>
      <c r="J50" s="8" t="str">
        <f t="shared" si="9"/>
        <v/>
      </c>
    </row>
    <row r="51" spans="2:10" ht="19.95" customHeight="1" x14ac:dyDescent="0.45">
      <c r="B51" s="7"/>
      <c r="C51" s="8" t="str">
        <f t="shared" si="8"/>
        <v/>
      </c>
      <c r="D51" s="8"/>
      <c r="E51" s="9"/>
      <c r="F51" s="8"/>
      <c r="G51" s="8" t="str">
        <f>IF(D51="","",_xludf.XLOOKUP(D51,科目マスタ!$B$3:$B$31,科目マスタ!$C$3:$C$31,"確認"))</f>
        <v/>
      </c>
      <c r="H51" s="8"/>
      <c r="I51" s="8"/>
      <c r="J51" s="8" t="str">
        <f t="shared" si="9"/>
        <v/>
      </c>
    </row>
    <row r="52" spans="2:10" ht="19.95" customHeight="1" x14ac:dyDescent="0.45">
      <c r="B52" s="7"/>
      <c r="C52" s="8" t="str">
        <f t="shared" si="8"/>
        <v/>
      </c>
      <c r="D52" s="8"/>
      <c r="E52" s="9"/>
      <c r="F52" s="8"/>
      <c r="G52" s="8" t="str">
        <f>IF(D52="","",_xludf.XLOOKUP(D52,科目マスタ!$B$3:$B$31,科目マスタ!$C$3:$C$31,"確認"))</f>
        <v/>
      </c>
      <c r="H52" s="8"/>
      <c r="I52" s="8"/>
      <c r="J52" s="8" t="str">
        <f t="shared" si="9"/>
        <v/>
      </c>
    </row>
    <row r="53" spans="2:10" ht="19.95" customHeight="1" x14ac:dyDescent="0.45">
      <c r="B53" s="7"/>
      <c r="C53" s="8" t="str">
        <f t="shared" si="8"/>
        <v/>
      </c>
      <c r="D53" s="8"/>
      <c r="E53" s="9"/>
      <c r="F53" s="8"/>
      <c r="G53" s="8" t="str">
        <f>IF(D53="","",_xludf.XLOOKUP(D53,科目マスタ!$B$3:$B$31,科目マスタ!$C$3:$C$31,"確認"))</f>
        <v/>
      </c>
      <c r="H53" s="8"/>
      <c r="I53" s="8"/>
      <c r="J53" s="8" t="str">
        <f t="shared" si="9"/>
        <v/>
      </c>
    </row>
    <row r="54" spans="2:10" ht="19.95" customHeight="1" x14ac:dyDescent="0.45">
      <c r="B54" s="7"/>
      <c r="C54" s="8" t="str">
        <f t="shared" si="8"/>
        <v/>
      </c>
      <c r="D54" s="8"/>
      <c r="E54" s="9"/>
      <c r="F54" s="8"/>
      <c r="G54" s="8" t="str">
        <f>IF(D54="","",_xludf.XLOOKUP(D54,科目マスタ!$B$3:$B$31,科目マスタ!$C$3:$C$31,"確認"))</f>
        <v/>
      </c>
      <c r="H54" s="8"/>
      <c r="I54" s="8"/>
      <c r="J54" s="8" t="str">
        <f t="shared" si="9"/>
        <v/>
      </c>
    </row>
    <row r="55" spans="2:10" ht="19.95" customHeight="1" x14ac:dyDescent="0.45">
      <c r="B55" s="7"/>
      <c r="C55" s="8" t="str">
        <f t="shared" si="8"/>
        <v/>
      </c>
      <c r="D55" s="8"/>
      <c r="E55" s="9"/>
      <c r="F55" s="8"/>
      <c r="G55" s="8" t="str">
        <f>IF(D55="","",_xludf.XLOOKUP(D55,科目マスタ!$B$3:$B$31,科目マスタ!$C$3:$C$31,"確認"))</f>
        <v/>
      </c>
      <c r="H55" s="8"/>
      <c r="I55" s="8"/>
      <c r="J55" s="8" t="str">
        <f t="shared" si="9"/>
        <v/>
      </c>
    </row>
    <row r="56" spans="2:10" ht="19.95" customHeight="1" x14ac:dyDescent="0.45">
      <c r="B56" s="7"/>
      <c r="C56" s="8" t="str">
        <f t="shared" si="8"/>
        <v/>
      </c>
      <c r="D56" s="8"/>
      <c r="E56" s="9"/>
      <c r="F56" s="8"/>
      <c r="G56" s="8" t="str">
        <f>IF(D56="","",_xludf.XLOOKUP(D56,科目マスタ!$B$3:$B$31,科目マスタ!$C$3:$C$31,"確認"))</f>
        <v/>
      </c>
      <c r="H56" s="8"/>
      <c r="I56" s="8"/>
      <c r="J56" s="8" t="str">
        <f t="shared" si="9"/>
        <v/>
      </c>
    </row>
    <row r="57" spans="2:10" ht="19.95" customHeight="1" x14ac:dyDescent="0.45">
      <c r="B57" s="7"/>
      <c r="C57" s="8" t="str">
        <f t="shared" si="8"/>
        <v/>
      </c>
      <c r="D57" s="8"/>
      <c r="E57" s="9"/>
      <c r="F57" s="8"/>
      <c r="G57" s="8" t="str">
        <f>IF(D57="","",_xludf.XLOOKUP(D57,科目マスタ!$B$3:$B$31,科目マスタ!$C$3:$C$31,"確認"))</f>
        <v/>
      </c>
      <c r="H57" s="8"/>
      <c r="I57" s="8"/>
      <c r="J57" s="8" t="str">
        <f t="shared" si="9"/>
        <v/>
      </c>
    </row>
    <row r="58" spans="2:10" ht="19.95" customHeight="1" x14ac:dyDescent="0.45">
      <c r="B58" s="7"/>
      <c r="C58" s="8" t="str">
        <f t="shared" si="8"/>
        <v/>
      </c>
      <c r="D58" s="8"/>
      <c r="E58" s="9"/>
      <c r="F58" s="8"/>
      <c r="G58" s="8" t="str">
        <f>IF(D58="","",_xludf.XLOOKUP(D58,科目マスタ!$B$3:$B$31,科目マスタ!$C$3:$C$31,"確認"))</f>
        <v/>
      </c>
      <c r="H58" s="8"/>
      <c r="I58" s="8"/>
      <c r="J58" s="8" t="str">
        <f t="shared" si="9"/>
        <v/>
      </c>
    </row>
    <row r="59" spans="2:10" ht="19.95" customHeight="1" x14ac:dyDescent="0.45">
      <c r="B59" s="7"/>
      <c r="C59" s="8" t="str">
        <f t="shared" si="8"/>
        <v/>
      </c>
      <c r="D59" s="8"/>
      <c r="E59" s="9"/>
      <c r="F59" s="8"/>
      <c r="G59" s="8" t="str">
        <f>IF(D59="","",_xludf.XLOOKUP(D59,科目マスタ!$B$3:$B$31,科目マスタ!$C$3:$C$31,"確認"))</f>
        <v/>
      </c>
      <c r="H59" s="8"/>
      <c r="I59" s="8"/>
      <c r="J59" s="8" t="str">
        <f t="shared" si="9"/>
        <v/>
      </c>
    </row>
    <row r="60" spans="2:10" ht="19.95" customHeight="1" x14ac:dyDescent="0.45">
      <c r="B60" s="7"/>
      <c r="C60" s="8" t="str">
        <f t="shared" si="8"/>
        <v/>
      </c>
      <c r="D60" s="8"/>
      <c r="E60" s="9"/>
      <c r="F60" s="8"/>
      <c r="G60" s="8" t="str">
        <f>IF(D60="","",_xludf.XLOOKUP(D60,科目マスタ!$B$3:$B$31,科目マスタ!$C$3:$C$31,"確認"))</f>
        <v/>
      </c>
      <c r="H60" s="8"/>
      <c r="I60" s="8"/>
      <c r="J60" s="8" t="str">
        <f t="shared" si="9"/>
        <v/>
      </c>
    </row>
    <row r="61" spans="2:10" ht="19.95" customHeight="1" x14ac:dyDescent="0.45">
      <c r="B61" s="7"/>
      <c r="C61" s="8" t="str">
        <f t="shared" si="8"/>
        <v/>
      </c>
      <c r="D61" s="8"/>
      <c r="E61" s="9"/>
      <c r="F61" s="8"/>
      <c r="G61" s="8" t="str">
        <f>IF(D61="","",_xludf.XLOOKUP(D61,科目マスタ!$B$3:$B$31,科目マスタ!$C$3:$C$31,"確認"))</f>
        <v/>
      </c>
      <c r="H61" s="8"/>
      <c r="I61" s="8"/>
      <c r="J61" s="8" t="str">
        <f t="shared" si="9"/>
        <v/>
      </c>
    </row>
    <row r="62" spans="2:10" ht="19.95" customHeight="1" x14ac:dyDescent="0.45">
      <c r="B62" s="7"/>
      <c r="C62" s="8" t="str">
        <f t="shared" si="8"/>
        <v/>
      </c>
      <c r="D62" s="8"/>
      <c r="E62" s="9"/>
      <c r="F62" s="8"/>
      <c r="G62" s="8" t="str">
        <f>IF(D62="","",_xludf.XLOOKUP(D62,科目マスタ!$B$3:$B$31,科目マスタ!$C$3:$C$31,"確認"))</f>
        <v/>
      </c>
      <c r="H62" s="8"/>
      <c r="I62" s="8"/>
      <c r="J62" s="8" t="str">
        <f t="shared" si="9"/>
        <v/>
      </c>
    </row>
    <row r="63" spans="2:10" ht="19.95" customHeight="1" x14ac:dyDescent="0.45">
      <c r="B63" s="7"/>
      <c r="C63" s="8" t="str">
        <f t="shared" si="8"/>
        <v/>
      </c>
      <c r="D63" s="8"/>
      <c r="E63" s="9"/>
      <c r="F63" s="8"/>
      <c r="G63" s="8" t="str">
        <f>IF(D63="","",_xludf.XLOOKUP(D63,科目マスタ!$B$3:$B$31,科目マスタ!$C$3:$C$31,"確認"))</f>
        <v/>
      </c>
      <c r="H63" s="8"/>
      <c r="I63" s="8"/>
      <c r="J63" s="8" t="str">
        <f t="shared" si="9"/>
        <v/>
      </c>
    </row>
    <row r="64" spans="2:10" ht="19.95" customHeight="1" x14ac:dyDescent="0.45">
      <c r="B64" s="7"/>
      <c r="C64" s="8" t="str">
        <f t="shared" si="8"/>
        <v/>
      </c>
      <c r="D64" s="8"/>
      <c r="E64" s="9"/>
      <c r="F64" s="8"/>
      <c r="G64" s="8" t="str">
        <f>IF(D64="","",_xludf.XLOOKUP(D64,科目マスタ!$B$3:$B$31,科目マスタ!$C$3:$C$31,"確認"))</f>
        <v/>
      </c>
      <c r="H64" s="8"/>
      <c r="I64" s="8"/>
      <c r="J64" s="8" t="str">
        <f t="shared" si="9"/>
        <v/>
      </c>
    </row>
    <row r="65" spans="2:10" ht="19.95" customHeight="1" x14ac:dyDescent="0.45">
      <c r="B65" s="7"/>
      <c r="C65" s="8" t="str">
        <f t="shared" si="8"/>
        <v/>
      </c>
      <c r="D65" s="8"/>
      <c r="E65" s="9"/>
      <c r="F65" s="8"/>
      <c r="G65" s="8" t="str">
        <f>IF(D65="","",_xludf.XLOOKUP(D65,科目マスタ!$B$3:$B$31,科目マスタ!$C$3:$C$31,"確認"))</f>
        <v/>
      </c>
      <c r="H65" s="8"/>
      <c r="I65" s="8"/>
      <c r="J65" s="8" t="str">
        <f t="shared" si="9"/>
        <v/>
      </c>
    </row>
    <row r="66" spans="2:10" ht="19.95" customHeight="1" x14ac:dyDescent="0.45">
      <c r="B66" s="7"/>
      <c r="C66" s="8" t="str">
        <f t="shared" si="8"/>
        <v/>
      </c>
      <c r="D66" s="8"/>
      <c r="E66" s="9"/>
      <c r="F66" s="8"/>
      <c r="G66" s="8" t="str">
        <f>IF(D66="","",_xludf.XLOOKUP(D66,科目マスタ!$B$3:$B$31,科目マスタ!$C$3:$C$31,"確認"))</f>
        <v/>
      </c>
      <c r="H66" s="8"/>
      <c r="I66" s="8"/>
      <c r="J66" s="8" t="str">
        <f t="shared" si="9"/>
        <v/>
      </c>
    </row>
    <row r="67" spans="2:10" ht="19.95" customHeight="1" x14ac:dyDescent="0.45">
      <c r="B67" s="7"/>
      <c r="C67" s="8" t="str">
        <f t="shared" si="8"/>
        <v/>
      </c>
      <c r="D67" s="8"/>
      <c r="E67" s="9"/>
      <c r="F67" s="8"/>
      <c r="G67" s="8" t="str">
        <f>IF(D67="","",_xludf.XLOOKUP(D67,科目マスタ!$B$3:$B$31,科目マスタ!$C$3:$C$31,"確認"))</f>
        <v/>
      </c>
      <c r="H67" s="8"/>
      <c r="I67" s="8"/>
      <c r="J67" s="8" t="str">
        <f t="shared" si="9"/>
        <v/>
      </c>
    </row>
    <row r="68" spans="2:10" ht="19.95" customHeight="1" x14ac:dyDescent="0.45">
      <c r="B68" s="7"/>
      <c r="C68" s="8" t="str">
        <f t="shared" si="8"/>
        <v/>
      </c>
      <c r="D68" s="8"/>
      <c r="E68" s="9"/>
      <c r="F68" s="8"/>
      <c r="G68" s="8" t="str">
        <f>IF(D68="","",_xludf.XLOOKUP(D68,科目マスタ!$B$3:$B$31,科目マスタ!$C$3:$C$31,"確認"))</f>
        <v/>
      </c>
      <c r="H68" s="8"/>
      <c r="I68" s="8"/>
      <c r="J68" s="8" t="str">
        <f t="shared" si="9"/>
        <v/>
      </c>
    </row>
    <row r="69" spans="2:10" ht="19.95" customHeight="1" x14ac:dyDescent="0.45">
      <c r="B69" s="7"/>
      <c r="C69" s="8" t="str">
        <f t="shared" si="8"/>
        <v/>
      </c>
      <c r="D69" s="8"/>
      <c r="E69" s="9"/>
      <c r="F69" s="8"/>
      <c r="G69" s="8" t="str">
        <f>IF(D69="","",_xludf.XLOOKUP(D69,科目マスタ!$B$3:$B$31,科目マスタ!$C$3:$C$31,"確認"))</f>
        <v/>
      </c>
      <c r="H69" s="8"/>
      <c r="I69" s="8"/>
      <c r="J69" s="8" t="str">
        <f t="shared" si="9"/>
        <v/>
      </c>
    </row>
    <row r="70" spans="2:10" ht="19.95" customHeight="1" x14ac:dyDescent="0.45">
      <c r="B70" s="7"/>
      <c r="C70" s="8" t="str">
        <f t="shared" si="8"/>
        <v/>
      </c>
      <c r="D70" s="8"/>
      <c r="E70" s="9"/>
      <c r="F70" s="8"/>
      <c r="G70" s="8" t="str">
        <f>IF(D70="","",_xludf.XLOOKUP(D70,科目マスタ!$B$3:$B$31,科目マスタ!$C$3:$C$31,"確認"))</f>
        <v/>
      </c>
      <c r="H70" s="8"/>
      <c r="I70" s="8"/>
      <c r="J70" s="8" t="str">
        <f t="shared" si="9"/>
        <v/>
      </c>
    </row>
    <row r="71" spans="2:10" ht="19.95" customHeight="1" x14ac:dyDescent="0.45">
      <c r="B71" s="7"/>
      <c r="C71" s="8" t="str">
        <f t="shared" ref="C71:C102" si="10">IF(B71="","",TEXT(B71,"yyyy-mm"))</f>
        <v/>
      </c>
      <c r="D71" s="8"/>
      <c r="E71" s="9"/>
      <c r="F71" s="8"/>
      <c r="G71" s="8" t="str">
        <f>IF(D71="","",_xludf.XLOOKUP(D71,科目マスタ!$B$3:$B$31,科目マスタ!$C$3:$C$31,"確認"))</f>
        <v/>
      </c>
      <c r="H71" s="8"/>
      <c r="I71" s="8"/>
      <c r="J71" s="8" t="str">
        <f t="shared" ref="J71:J102" si="11">IF(E71&gt;0,"要確認","")</f>
        <v/>
      </c>
    </row>
    <row r="72" spans="2:10" ht="19.95" customHeight="1" x14ac:dyDescent="0.45">
      <c r="B72" s="7"/>
      <c r="C72" s="8" t="str">
        <f t="shared" si="10"/>
        <v/>
      </c>
      <c r="D72" s="8"/>
      <c r="E72" s="9"/>
      <c r="F72" s="8"/>
      <c r="G72" s="8" t="str">
        <f>IF(D72="","",_xludf.XLOOKUP(D72,科目マスタ!$B$3:$B$31,科目マスタ!$C$3:$C$31,"確認"))</f>
        <v/>
      </c>
      <c r="H72" s="8"/>
      <c r="I72" s="8"/>
      <c r="J72" s="8" t="str">
        <f t="shared" si="11"/>
        <v/>
      </c>
    </row>
    <row r="73" spans="2:10" ht="19.95" customHeight="1" x14ac:dyDescent="0.45">
      <c r="B73" s="7"/>
      <c r="C73" s="8" t="str">
        <f t="shared" si="10"/>
        <v/>
      </c>
      <c r="D73" s="8"/>
      <c r="E73" s="9"/>
      <c r="F73" s="8"/>
      <c r="G73" s="8" t="str">
        <f>IF(D73="","",_xludf.XLOOKUP(D73,科目マスタ!$B$3:$B$31,科目マスタ!$C$3:$C$31,"確認"))</f>
        <v/>
      </c>
      <c r="H73" s="8"/>
      <c r="I73" s="8"/>
      <c r="J73" s="8" t="str">
        <f t="shared" si="11"/>
        <v/>
      </c>
    </row>
    <row r="74" spans="2:10" ht="19.95" customHeight="1" x14ac:dyDescent="0.45">
      <c r="B74" s="7"/>
      <c r="C74" s="8" t="str">
        <f t="shared" si="10"/>
        <v/>
      </c>
      <c r="D74" s="8"/>
      <c r="E74" s="9"/>
      <c r="F74" s="8"/>
      <c r="G74" s="8" t="str">
        <f>IF(D74="","",_xludf.XLOOKUP(D74,科目マスタ!$B$3:$B$31,科目マスタ!$C$3:$C$31,"確認"))</f>
        <v/>
      </c>
      <c r="H74" s="8"/>
      <c r="I74" s="8"/>
      <c r="J74" s="8" t="str">
        <f t="shared" si="11"/>
        <v/>
      </c>
    </row>
    <row r="75" spans="2:10" ht="19.95" customHeight="1" x14ac:dyDescent="0.45">
      <c r="B75" s="7"/>
      <c r="C75" s="8" t="str">
        <f t="shared" si="10"/>
        <v/>
      </c>
      <c r="D75" s="8"/>
      <c r="E75" s="9"/>
      <c r="F75" s="8"/>
      <c r="G75" s="8" t="str">
        <f>IF(D75="","",_xludf.XLOOKUP(D75,科目マスタ!$B$3:$B$31,科目マスタ!$C$3:$C$31,"確認"))</f>
        <v/>
      </c>
      <c r="H75" s="8"/>
      <c r="I75" s="8"/>
      <c r="J75" s="8" t="str">
        <f t="shared" si="11"/>
        <v/>
      </c>
    </row>
    <row r="76" spans="2:10" ht="19.95" customHeight="1" x14ac:dyDescent="0.45">
      <c r="B76" s="7"/>
      <c r="C76" s="8" t="str">
        <f t="shared" si="10"/>
        <v/>
      </c>
      <c r="D76" s="8"/>
      <c r="E76" s="9"/>
      <c r="F76" s="8"/>
      <c r="G76" s="8" t="str">
        <f>IF(D76="","",_xludf.XLOOKUP(D76,科目マスタ!$B$3:$B$31,科目マスタ!$C$3:$C$31,"確認"))</f>
        <v/>
      </c>
      <c r="H76" s="8"/>
      <c r="I76" s="8"/>
      <c r="J76" s="8" t="str">
        <f t="shared" si="11"/>
        <v/>
      </c>
    </row>
    <row r="77" spans="2:10" ht="19.95" customHeight="1" x14ac:dyDescent="0.45">
      <c r="B77" s="7"/>
      <c r="C77" s="8" t="str">
        <f t="shared" si="10"/>
        <v/>
      </c>
      <c r="D77" s="8"/>
      <c r="E77" s="9"/>
      <c r="F77" s="8"/>
      <c r="G77" s="8" t="str">
        <f>IF(D77="","",_xludf.XLOOKUP(D77,科目マスタ!$B$3:$B$31,科目マスタ!$C$3:$C$31,"確認"))</f>
        <v/>
      </c>
      <c r="H77" s="8"/>
      <c r="I77" s="8"/>
      <c r="J77" s="8" t="str">
        <f t="shared" si="11"/>
        <v/>
      </c>
    </row>
    <row r="78" spans="2:10" ht="19.95" customHeight="1" x14ac:dyDescent="0.45">
      <c r="B78" s="7"/>
      <c r="C78" s="8" t="str">
        <f t="shared" si="10"/>
        <v/>
      </c>
      <c r="D78" s="8"/>
      <c r="E78" s="9"/>
      <c r="F78" s="8"/>
      <c r="G78" s="8" t="str">
        <f>IF(D78="","",_xludf.XLOOKUP(D78,科目マスタ!$B$3:$B$31,科目マスタ!$C$3:$C$31,"確認"))</f>
        <v/>
      </c>
      <c r="H78" s="8"/>
      <c r="I78" s="8"/>
      <c r="J78" s="8" t="str">
        <f t="shared" si="11"/>
        <v/>
      </c>
    </row>
    <row r="79" spans="2:10" ht="19.95" customHeight="1" x14ac:dyDescent="0.45">
      <c r="B79" s="7"/>
      <c r="C79" s="8" t="str">
        <f t="shared" si="10"/>
        <v/>
      </c>
      <c r="D79" s="8"/>
      <c r="E79" s="9"/>
      <c r="F79" s="8"/>
      <c r="G79" s="8" t="str">
        <f>IF(D79="","",_xludf.XLOOKUP(D79,科目マスタ!$B$3:$B$31,科目マスタ!$C$3:$C$31,"確認"))</f>
        <v/>
      </c>
      <c r="H79" s="8"/>
      <c r="I79" s="8"/>
      <c r="J79" s="8" t="str">
        <f t="shared" si="11"/>
        <v/>
      </c>
    </row>
    <row r="80" spans="2:10" ht="19.95" customHeight="1" x14ac:dyDescent="0.45">
      <c r="B80" s="7"/>
      <c r="C80" s="8" t="str">
        <f t="shared" si="10"/>
        <v/>
      </c>
      <c r="D80" s="8"/>
      <c r="E80" s="9"/>
      <c r="F80" s="8"/>
      <c r="G80" s="8" t="str">
        <f>IF(D80="","",_xludf.XLOOKUP(D80,科目マスタ!$B$3:$B$31,科目マスタ!$C$3:$C$31,"確認"))</f>
        <v/>
      </c>
      <c r="H80" s="8"/>
      <c r="I80" s="8"/>
      <c r="J80" s="8" t="str">
        <f t="shared" si="11"/>
        <v/>
      </c>
    </row>
    <row r="81" spans="2:10" ht="19.95" customHeight="1" x14ac:dyDescent="0.45">
      <c r="B81" s="7"/>
      <c r="C81" s="8" t="str">
        <f t="shared" si="10"/>
        <v/>
      </c>
      <c r="D81" s="8"/>
      <c r="E81" s="9"/>
      <c r="F81" s="8"/>
      <c r="G81" s="8" t="str">
        <f>IF(D81="","",_xludf.XLOOKUP(D81,科目マスタ!$B$3:$B$31,科目マスタ!$C$3:$C$31,"確認"))</f>
        <v/>
      </c>
      <c r="H81" s="8"/>
      <c r="I81" s="8"/>
      <c r="J81" s="8" t="str">
        <f t="shared" si="11"/>
        <v/>
      </c>
    </row>
    <row r="82" spans="2:10" ht="19.95" customHeight="1" x14ac:dyDescent="0.45">
      <c r="B82" s="7"/>
      <c r="C82" s="8" t="str">
        <f t="shared" si="10"/>
        <v/>
      </c>
      <c r="D82" s="8"/>
      <c r="E82" s="9"/>
      <c r="F82" s="8"/>
      <c r="G82" s="8" t="str">
        <f>IF(D82="","",_xludf.XLOOKUP(D82,科目マスタ!$B$3:$B$31,科目マスタ!$C$3:$C$31,"確認"))</f>
        <v/>
      </c>
      <c r="H82" s="8"/>
      <c r="I82" s="8"/>
      <c r="J82" s="8" t="str">
        <f t="shared" si="11"/>
        <v/>
      </c>
    </row>
    <row r="83" spans="2:10" ht="19.95" customHeight="1" x14ac:dyDescent="0.45">
      <c r="B83" s="7"/>
      <c r="C83" s="8" t="str">
        <f t="shared" si="10"/>
        <v/>
      </c>
      <c r="D83" s="8"/>
      <c r="E83" s="9"/>
      <c r="F83" s="8"/>
      <c r="G83" s="8" t="str">
        <f>IF(D83="","",_xludf.XLOOKUP(D83,科目マスタ!$B$3:$B$31,科目マスタ!$C$3:$C$31,"確認"))</f>
        <v/>
      </c>
      <c r="H83" s="8"/>
      <c r="I83" s="8"/>
      <c r="J83" s="8" t="str">
        <f t="shared" si="11"/>
        <v/>
      </c>
    </row>
    <row r="84" spans="2:10" ht="19.95" customHeight="1" x14ac:dyDescent="0.45">
      <c r="B84" s="7"/>
      <c r="C84" s="8" t="str">
        <f t="shared" si="10"/>
        <v/>
      </c>
      <c r="D84" s="8"/>
      <c r="E84" s="9"/>
      <c r="F84" s="8"/>
      <c r="G84" s="8" t="str">
        <f>IF(D84="","",_xludf.XLOOKUP(D84,科目マスタ!$B$3:$B$31,科目マスタ!$C$3:$C$31,"確認"))</f>
        <v/>
      </c>
      <c r="H84" s="8"/>
      <c r="I84" s="8"/>
      <c r="J84" s="8" t="str">
        <f t="shared" si="11"/>
        <v/>
      </c>
    </row>
    <row r="85" spans="2:10" ht="19.95" customHeight="1" x14ac:dyDescent="0.45">
      <c r="B85" s="7"/>
      <c r="C85" s="8" t="str">
        <f t="shared" si="10"/>
        <v/>
      </c>
      <c r="D85" s="8"/>
      <c r="E85" s="9"/>
      <c r="F85" s="8"/>
      <c r="G85" s="8" t="str">
        <f>IF(D85="","",_xludf.XLOOKUP(D85,科目マスタ!$B$3:$B$31,科目マスタ!$C$3:$C$31,"確認"))</f>
        <v/>
      </c>
      <c r="H85" s="8"/>
      <c r="I85" s="8"/>
      <c r="J85" s="8" t="str">
        <f t="shared" si="11"/>
        <v/>
      </c>
    </row>
    <row r="86" spans="2:10" ht="19.95" customHeight="1" x14ac:dyDescent="0.45">
      <c r="B86" s="7"/>
      <c r="C86" s="8" t="str">
        <f t="shared" si="10"/>
        <v/>
      </c>
      <c r="D86" s="8"/>
      <c r="E86" s="9"/>
      <c r="F86" s="8"/>
      <c r="G86" s="8" t="str">
        <f>IF(D86="","",_xludf.XLOOKUP(D86,科目マスタ!$B$3:$B$31,科目マスタ!$C$3:$C$31,"確認"))</f>
        <v/>
      </c>
      <c r="H86" s="8"/>
      <c r="I86" s="8"/>
      <c r="J86" s="8" t="str">
        <f t="shared" si="11"/>
        <v/>
      </c>
    </row>
    <row r="87" spans="2:10" ht="19.95" customHeight="1" x14ac:dyDescent="0.45">
      <c r="B87" s="7"/>
      <c r="C87" s="8" t="str">
        <f t="shared" si="10"/>
        <v/>
      </c>
      <c r="D87" s="8"/>
      <c r="E87" s="9"/>
      <c r="F87" s="8"/>
      <c r="G87" s="8" t="str">
        <f>IF(D87="","",_xludf.XLOOKUP(D87,科目マスタ!$B$3:$B$31,科目マスタ!$C$3:$C$31,"確認"))</f>
        <v/>
      </c>
      <c r="H87" s="8"/>
      <c r="I87" s="8"/>
      <c r="J87" s="8" t="str">
        <f t="shared" si="11"/>
        <v/>
      </c>
    </row>
    <row r="88" spans="2:10" ht="19.95" customHeight="1" x14ac:dyDescent="0.45">
      <c r="B88" s="7"/>
      <c r="C88" s="8" t="str">
        <f t="shared" si="10"/>
        <v/>
      </c>
      <c r="D88" s="8"/>
      <c r="E88" s="9"/>
      <c r="F88" s="8"/>
      <c r="G88" s="8" t="str">
        <f>IF(D88="","",_xludf.XLOOKUP(D88,科目マスタ!$B$3:$B$31,科目マスタ!$C$3:$C$31,"確認"))</f>
        <v/>
      </c>
      <c r="H88" s="8"/>
      <c r="I88" s="8"/>
      <c r="J88" s="8" t="str">
        <f t="shared" si="11"/>
        <v/>
      </c>
    </row>
    <row r="89" spans="2:10" ht="19.95" customHeight="1" x14ac:dyDescent="0.45">
      <c r="B89" s="7"/>
      <c r="C89" s="8" t="str">
        <f t="shared" si="10"/>
        <v/>
      </c>
      <c r="D89" s="8"/>
      <c r="E89" s="9"/>
      <c r="F89" s="8"/>
      <c r="G89" s="8" t="str">
        <f>IF(D89="","",_xludf.XLOOKUP(D89,科目マスタ!$B$3:$B$31,科目マスタ!$C$3:$C$31,"確認"))</f>
        <v/>
      </c>
      <c r="H89" s="8"/>
      <c r="I89" s="8"/>
      <c r="J89" s="8" t="str">
        <f t="shared" si="11"/>
        <v/>
      </c>
    </row>
    <row r="90" spans="2:10" ht="19.95" customHeight="1" x14ac:dyDescent="0.45">
      <c r="B90" s="7"/>
      <c r="C90" s="8" t="str">
        <f t="shared" si="10"/>
        <v/>
      </c>
      <c r="D90" s="8"/>
      <c r="E90" s="9"/>
      <c r="F90" s="8"/>
      <c r="G90" s="8" t="str">
        <f>IF(D90="","",_xludf.XLOOKUP(D90,科目マスタ!$B$3:$B$31,科目マスタ!$C$3:$C$31,"確認"))</f>
        <v/>
      </c>
      <c r="H90" s="8"/>
      <c r="I90" s="8"/>
      <c r="J90" s="8" t="str">
        <f t="shared" si="11"/>
        <v/>
      </c>
    </row>
    <row r="91" spans="2:10" ht="19.95" customHeight="1" x14ac:dyDescent="0.45">
      <c r="B91" s="7"/>
      <c r="C91" s="8" t="str">
        <f t="shared" si="10"/>
        <v/>
      </c>
      <c r="D91" s="8"/>
      <c r="E91" s="9"/>
      <c r="F91" s="8"/>
      <c r="G91" s="8" t="str">
        <f>IF(D91="","",_xludf.XLOOKUP(D91,科目マスタ!$B$3:$B$31,科目マスタ!$C$3:$C$31,"確認"))</f>
        <v/>
      </c>
      <c r="H91" s="8"/>
      <c r="I91" s="8"/>
      <c r="J91" s="8" t="str">
        <f t="shared" si="11"/>
        <v/>
      </c>
    </row>
    <row r="92" spans="2:10" ht="19.95" customHeight="1" x14ac:dyDescent="0.45">
      <c r="B92" s="7"/>
      <c r="C92" s="8" t="str">
        <f t="shared" si="10"/>
        <v/>
      </c>
      <c r="D92" s="8"/>
      <c r="E92" s="9"/>
      <c r="F92" s="8"/>
      <c r="G92" s="8" t="str">
        <f>IF(D92="","",_xludf.XLOOKUP(D92,科目マスタ!$B$3:$B$31,科目マスタ!$C$3:$C$31,"確認"))</f>
        <v/>
      </c>
      <c r="H92" s="8"/>
      <c r="I92" s="8"/>
      <c r="J92" s="8" t="str">
        <f t="shared" si="11"/>
        <v/>
      </c>
    </row>
    <row r="93" spans="2:10" ht="19.95" customHeight="1" x14ac:dyDescent="0.45">
      <c r="B93" s="7"/>
      <c r="C93" s="8" t="str">
        <f t="shared" si="10"/>
        <v/>
      </c>
      <c r="D93" s="8"/>
      <c r="E93" s="9"/>
      <c r="F93" s="8"/>
      <c r="G93" s="8" t="str">
        <f>IF(D93="","",_xludf.XLOOKUP(D93,科目マスタ!$B$3:$B$31,科目マスタ!$C$3:$C$31,"確認"))</f>
        <v/>
      </c>
      <c r="H93" s="8"/>
      <c r="I93" s="8"/>
      <c r="J93" s="8" t="str">
        <f t="shared" si="11"/>
        <v/>
      </c>
    </row>
    <row r="94" spans="2:10" ht="19.95" customHeight="1" x14ac:dyDescent="0.45">
      <c r="B94" s="7"/>
      <c r="C94" s="8" t="str">
        <f t="shared" si="10"/>
        <v/>
      </c>
      <c r="D94" s="8"/>
      <c r="E94" s="9"/>
      <c r="F94" s="8"/>
      <c r="G94" s="8" t="str">
        <f>IF(D94="","",_xludf.XLOOKUP(D94,科目マスタ!$B$3:$B$31,科目マスタ!$C$3:$C$31,"確認"))</f>
        <v/>
      </c>
      <c r="H94" s="8"/>
      <c r="I94" s="8"/>
      <c r="J94" s="8" t="str">
        <f t="shared" si="11"/>
        <v/>
      </c>
    </row>
    <row r="95" spans="2:10" ht="19.95" customHeight="1" x14ac:dyDescent="0.45">
      <c r="B95" s="7"/>
      <c r="C95" s="8" t="str">
        <f t="shared" si="10"/>
        <v/>
      </c>
      <c r="D95" s="8"/>
      <c r="E95" s="9"/>
      <c r="F95" s="8"/>
      <c r="G95" s="8" t="str">
        <f>IF(D95="","",_xludf.XLOOKUP(D95,科目マスタ!$B$3:$B$31,科目マスタ!$C$3:$C$31,"確認"))</f>
        <v/>
      </c>
      <c r="H95" s="8"/>
      <c r="I95" s="8"/>
      <c r="J95" s="8" t="str">
        <f t="shared" si="11"/>
        <v/>
      </c>
    </row>
    <row r="96" spans="2:10" ht="19.95" customHeight="1" x14ac:dyDescent="0.45">
      <c r="B96" s="7"/>
      <c r="C96" s="8" t="str">
        <f t="shared" si="10"/>
        <v/>
      </c>
      <c r="D96" s="8"/>
      <c r="E96" s="9"/>
      <c r="F96" s="8"/>
      <c r="G96" s="8" t="str">
        <f>IF(D96="","",_xludf.XLOOKUP(D96,科目マスタ!$B$3:$B$31,科目マスタ!$C$3:$C$31,"確認"))</f>
        <v/>
      </c>
      <c r="H96" s="8"/>
      <c r="I96" s="8"/>
      <c r="J96" s="8" t="str">
        <f t="shared" si="11"/>
        <v/>
      </c>
    </row>
    <row r="97" spans="2:10" ht="19.95" customHeight="1" x14ac:dyDescent="0.45">
      <c r="B97" s="7"/>
      <c r="C97" s="8" t="str">
        <f t="shared" si="10"/>
        <v/>
      </c>
      <c r="D97" s="8"/>
      <c r="E97" s="9"/>
      <c r="F97" s="8"/>
      <c r="G97" s="8" t="str">
        <f>IF(D97="","",_xludf.XLOOKUP(D97,科目マスタ!$B$3:$B$31,科目マスタ!$C$3:$C$31,"確認"))</f>
        <v/>
      </c>
      <c r="H97" s="8"/>
      <c r="I97" s="8"/>
      <c r="J97" s="8" t="str">
        <f t="shared" si="11"/>
        <v/>
      </c>
    </row>
    <row r="98" spans="2:10" ht="19.95" customHeight="1" x14ac:dyDescent="0.45">
      <c r="B98" s="7"/>
      <c r="C98" s="8" t="str">
        <f t="shared" si="10"/>
        <v/>
      </c>
      <c r="D98" s="8"/>
      <c r="E98" s="9"/>
      <c r="F98" s="8"/>
      <c r="G98" s="8" t="str">
        <f>IF(D98="","",_xludf.XLOOKUP(D98,科目マスタ!$B$3:$B$31,科目マスタ!$C$3:$C$31,"確認"))</f>
        <v/>
      </c>
      <c r="H98" s="8"/>
      <c r="I98" s="8"/>
      <c r="J98" s="8" t="str">
        <f t="shared" si="11"/>
        <v/>
      </c>
    </row>
    <row r="99" spans="2:10" ht="19.95" customHeight="1" x14ac:dyDescent="0.45">
      <c r="B99" s="7"/>
      <c r="C99" s="8" t="str">
        <f t="shared" si="10"/>
        <v/>
      </c>
      <c r="D99" s="8"/>
      <c r="E99" s="9"/>
      <c r="F99" s="8"/>
      <c r="G99" s="8" t="str">
        <f>IF(D99="","",_xludf.XLOOKUP(D99,科目マスタ!$B$3:$B$31,科目マスタ!$C$3:$C$31,"確認"))</f>
        <v/>
      </c>
      <c r="H99" s="8"/>
      <c r="I99" s="8"/>
      <c r="J99" s="8" t="str">
        <f t="shared" si="11"/>
        <v/>
      </c>
    </row>
    <row r="100" spans="2:10" ht="19.95" customHeight="1" x14ac:dyDescent="0.45">
      <c r="B100" s="7"/>
      <c r="C100" s="8" t="str">
        <f t="shared" si="10"/>
        <v/>
      </c>
      <c r="D100" s="8"/>
      <c r="E100" s="9"/>
      <c r="F100" s="8"/>
      <c r="G100" s="8" t="str">
        <f>IF(D100="","",_xludf.XLOOKUP(D100,科目マスタ!$B$3:$B$31,科目マスタ!$C$3:$C$31,"確認"))</f>
        <v/>
      </c>
      <c r="H100" s="8"/>
      <c r="I100" s="8"/>
      <c r="J100" s="8" t="str">
        <f t="shared" si="11"/>
        <v/>
      </c>
    </row>
    <row r="101" spans="2:10" ht="19.95" customHeight="1" x14ac:dyDescent="0.45">
      <c r="B101" s="7"/>
      <c r="C101" s="8" t="str">
        <f t="shared" si="10"/>
        <v/>
      </c>
      <c r="D101" s="8"/>
      <c r="E101" s="9"/>
      <c r="F101" s="8"/>
      <c r="G101" s="8" t="str">
        <f>IF(D101="","",_xludf.XLOOKUP(D101,科目マスタ!$B$3:$B$31,科目マスタ!$C$3:$C$31,"確認"))</f>
        <v/>
      </c>
      <c r="H101" s="8"/>
      <c r="I101" s="8"/>
      <c r="J101" s="8" t="str">
        <f t="shared" si="11"/>
        <v/>
      </c>
    </row>
    <row r="102" spans="2:10" ht="19.95" customHeight="1" x14ac:dyDescent="0.45">
      <c r="B102" s="7"/>
      <c r="C102" s="8" t="str">
        <f t="shared" si="10"/>
        <v/>
      </c>
      <c r="D102" s="8"/>
      <c r="E102" s="9"/>
      <c r="F102" s="8"/>
      <c r="G102" s="8" t="str">
        <f>IF(D102="","",_xludf.XLOOKUP(D102,科目マスタ!$B$3:$B$31,科目マスタ!$C$3:$C$31,"確認"))</f>
        <v/>
      </c>
      <c r="H102" s="8"/>
      <c r="I102" s="8"/>
      <c r="J102" s="8" t="str">
        <f t="shared" si="11"/>
        <v/>
      </c>
    </row>
    <row r="103" spans="2:10" ht="19.95" customHeight="1" x14ac:dyDescent="0.45">
      <c r="B103" s="7"/>
      <c r="C103" s="8" t="str">
        <f t="shared" ref="C103:C134" si="12">IF(B103="","",TEXT(B103,"yyyy-mm"))</f>
        <v/>
      </c>
      <c r="D103" s="8"/>
      <c r="E103" s="9"/>
      <c r="F103" s="8"/>
      <c r="G103" s="8" t="str">
        <f>IF(D103="","",_xludf.XLOOKUP(D103,科目マスタ!$B$3:$B$31,科目マスタ!$C$3:$C$31,"確認"))</f>
        <v/>
      </c>
      <c r="H103" s="8"/>
      <c r="I103" s="8"/>
      <c r="J103" s="8" t="str">
        <f t="shared" ref="J103:J134" si="13">IF(E103&gt;0,"要確認","")</f>
        <v/>
      </c>
    </row>
    <row r="104" spans="2:10" ht="19.95" customHeight="1" x14ac:dyDescent="0.45">
      <c r="B104" s="7"/>
      <c r="C104" s="8" t="str">
        <f t="shared" si="12"/>
        <v/>
      </c>
      <c r="D104" s="8"/>
      <c r="E104" s="9"/>
      <c r="F104" s="8"/>
      <c r="G104" s="8" t="str">
        <f>IF(D104="","",_xludf.XLOOKUP(D104,科目マスタ!$B$3:$B$31,科目マスタ!$C$3:$C$31,"確認"))</f>
        <v/>
      </c>
      <c r="H104" s="8"/>
      <c r="I104" s="8"/>
      <c r="J104" s="8" t="str">
        <f t="shared" si="13"/>
        <v/>
      </c>
    </row>
    <row r="105" spans="2:10" ht="19.95" customHeight="1" x14ac:dyDescent="0.45">
      <c r="B105" s="7"/>
      <c r="C105" s="8" t="str">
        <f t="shared" si="12"/>
        <v/>
      </c>
      <c r="D105" s="8"/>
      <c r="E105" s="9"/>
      <c r="F105" s="8"/>
      <c r="G105" s="8" t="str">
        <f>IF(D105="","",_xludf.XLOOKUP(D105,科目マスタ!$B$3:$B$31,科目マスタ!$C$3:$C$31,"確認"))</f>
        <v/>
      </c>
      <c r="H105" s="8"/>
      <c r="I105" s="8"/>
      <c r="J105" s="8" t="str">
        <f t="shared" si="13"/>
        <v/>
      </c>
    </row>
    <row r="106" spans="2:10" ht="19.95" customHeight="1" x14ac:dyDescent="0.45">
      <c r="B106" s="7"/>
      <c r="C106" s="8" t="str">
        <f t="shared" si="12"/>
        <v/>
      </c>
      <c r="D106" s="8"/>
      <c r="E106" s="9"/>
      <c r="F106" s="8"/>
      <c r="G106" s="8" t="str">
        <f>IF(D106="","",_xludf.XLOOKUP(D106,科目マスタ!$B$3:$B$31,科目マスタ!$C$3:$C$31,"確認"))</f>
        <v/>
      </c>
      <c r="H106" s="8"/>
      <c r="I106" s="8"/>
      <c r="J106" s="8" t="str">
        <f t="shared" si="13"/>
        <v/>
      </c>
    </row>
    <row r="107" spans="2:10" ht="19.95" customHeight="1" x14ac:dyDescent="0.45">
      <c r="B107" s="7"/>
      <c r="C107" s="8" t="str">
        <f t="shared" si="12"/>
        <v/>
      </c>
      <c r="D107" s="8"/>
      <c r="E107" s="9"/>
      <c r="F107" s="8"/>
      <c r="G107" s="8" t="str">
        <f>IF(D107="","",_xludf.XLOOKUP(D107,科目マスタ!$B$3:$B$31,科目マスタ!$C$3:$C$31,"確認"))</f>
        <v/>
      </c>
      <c r="H107" s="8"/>
      <c r="I107" s="8"/>
      <c r="J107" s="8" t="str">
        <f t="shared" si="13"/>
        <v/>
      </c>
    </row>
    <row r="108" spans="2:10" ht="19.95" customHeight="1" x14ac:dyDescent="0.45">
      <c r="B108" s="7"/>
      <c r="C108" s="8" t="str">
        <f t="shared" si="12"/>
        <v/>
      </c>
      <c r="D108" s="8"/>
      <c r="E108" s="9"/>
      <c r="F108" s="8"/>
      <c r="G108" s="8" t="str">
        <f>IF(D108="","",_xludf.XLOOKUP(D108,科目マスタ!$B$3:$B$31,科目マスタ!$C$3:$C$31,"確認"))</f>
        <v/>
      </c>
      <c r="H108" s="8"/>
      <c r="I108" s="8"/>
      <c r="J108" s="8" t="str">
        <f t="shared" si="13"/>
        <v/>
      </c>
    </row>
    <row r="109" spans="2:10" ht="19.95" customHeight="1" x14ac:dyDescent="0.45">
      <c r="B109" s="7"/>
      <c r="C109" s="8" t="str">
        <f t="shared" si="12"/>
        <v/>
      </c>
      <c r="D109" s="8"/>
      <c r="E109" s="9"/>
      <c r="F109" s="8"/>
      <c r="G109" s="8" t="str">
        <f>IF(D109="","",_xludf.XLOOKUP(D109,科目マスタ!$B$3:$B$31,科目マスタ!$C$3:$C$31,"確認"))</f>
        <v/>
      </c>
      <c r="H109" s="8"/>
      <c r="I109" s="8"/>
      <c r="J109" s="8" t="str">
        <f t="shared" si="13"/>
        <v/>
      </c>
    </row>
    <row r="110" spans="2:10" ht="19.95" customHeight="1" x14ac:dyDescent="0.45">
      <c r="B110" s="7"/>
      <c r="C110" s="8" t="str">
        <f t="shared" si="12"/>
        <v/>
      </c>
      <c r="D110" s="8"/>
      <c r="E110" s="9"/>
      <c r="F110" s="8"/>
      <c r="G110" s="8" t="str">
        <f>IF(D110="","",_xludf.XLOOKUP(D110,科目マスタ!$B$3:$B$31,科目マスタ!$C$3:$C$31,"確認"))</f>
        <v/>
      </c>
      <c r="H110" s="8"/>
      <c r="I110" s="8"/>
      <c r="J110" s="8" t="str">
        <f t="shared" si="13"/>
        <v/>
      </c>
    </row>
    <row r="111" spans="2:10" ht="19.95" customHeight="1" x14ac:dyDescent="0.45">
      <c r="B111" s="7"/>
      <c r="C111" s="8" t="str">
        <f t="shared" si="12"/>
        <v/>
      </c>
      <c r="D111" s="8"/>
      <c r="E111" s="9"/>
      <c r="F111" s="8"/>
      <c r="G111" s="8" t="str">
        <f>IF(D111="","",_xludf.XLOOKUP(D111,科目マスタ!$B$3:$B$31,科目マスタ!$C$3:$C$31,"確認"))</f>
        <v/>
      </c>
      <c r="H111" s="8"/>
      <c r="I111" s="8"/>
      <c r="J111" s="8" t="str">
        <f t="shared" si="13"/>
        <v/>
      </c>
    </row>
    <row r="112" spans="2:10" ht="19.95" customHeight="1" x14ac:dyDescent="0.45">
      <c r="B112" s="7"/>
      <c r="C112" s="8" t="str">
        <f t="shared" si="12"/>
        <v/>
      </c>
      <c r="D112" s="8"/>
      <c r="E112" s="9"/>
      <c r="F112" s="8"/>
      <c r="G112" s="8" t="str">
        <f>IF(D112="","",_xludf.XLOOKUP(D112,科目マスタ!$B$3:$B$31,科目マスタ!$C$3:$C$31,"確認"))</f>
        <v/>
      </c>
      <c r="H112" s="8"/>
      <c r="I112" s="8"/>
      <c r="J112" s="8" t="str">
        <f t="shared" si="13"/>
        <v/>
      </c>
    </row>
    <row r="113" spans="2:10" ht="19.95" customHeight="1" x14ac:dyDescent="0.45">
      <c r="B113" s="7"/>
      <c r="C113" s="8" t="str">
        <f t="shared" si="12"/>
        <v/>
      </c>
      <c r="D113" s="8"/>
      <c r="E113" s="9"/>
      <c r="F113" s="8"/>
      <c r="G113" s="8" t="str">
        <f>IF(D113="","",_xludf.XLOOKUP(D113,科目マスタ!$B$3:$B$31,科目マスタ!$C$3:$C$31,"確認"))</f>
        <v/>
      </c>
      <c r="H113" s="8"/>
      <c r="I113" s="8"/>
      <c r="J113" s="8" t="str">
        <f t="shared" si="13"/>
        <v/>
      </c>
    </row>
    <row r="114" spans="2:10" ht="19.95" customHeight="1" x14ac:dyDescent="0.45">
      <c r="B114" s="7"/>
      <c r="C114" s="8" t="str">
        <f t="shared" si="12"/>
        <v/>
      </c>
      <c r="D114" s="8"/>
      <c r="E114" s="9"/>
      <c r="F114" s="8"/>
      <c r="G114" s="8" t="str">
        <f>IF(D114="","",_xludf.XLOOKUP(D114,科目マスタ!$B$3:$B$31,科目マスタ!$C$3:$C$31,"確認"))</f>
        <v/>
      </c>
      <c r="H114" s="8"/>
      <c r="I114" s="8"/>
      <c r="J114" s="8" t="str">
        <f t="shared" si="13"/>
        <v/>
      </c>
    </row>
    <row r="115" spans="2:10" ht="19.95" customHeight="1" x14ac:dyDescent="0.45">
      <c r="B115" s="7"/>
      <c r="C115" s="8" t="str">
        <f t="shared" si="12"/>
        <v/>
      </c>
      <c r="D115" s="8"/>
      <c r="E115" s="9"/>
      <c r="F115" s="8"/>
      <c r="G115" s="8" t="str">
        <f>IF(D115="","",_xludf.XLOOKUP(D115,科目マスタ!$B$3:$B$31,科目マスタ!$C$3:$C$31,"確認"))</f>
        <v/>
      </c>
      <c r="H115" s="8"/>
      <c r="I115" s="8"/>
      <c r="J115" s="8" t="str">
        <f t="shared" si="13"/>
        <v/>
      </c>
    </row>
    <row r="116" spans="2:10" ht="19.95" customHeight="1" x14ac:dyDescent="0.45">
      <c r="B116" s="7"/>
      <c r="C116" s="8" t="str">
        <f t="shared" si="12"/>
        <v/>
      </c>
      <c r="D116" s="8"/>
      <c r="E116" s="9"/>
      <c r="F116" s="8"/>
      <c r="G116" s="8" t="str">
        <f>IF(D116="","",_xludf.XLOOKUP(D116,科目マスタ!$B$3:$B$31,科目マスタ!$C$3:$C$31,"確認"))</f>
        <v/>
      </c>
      <c r="H116" s="8"/>
      <c r="I116" s="8"/>
      <c r="J116" s="8" t="str">
        <f t="shared" si="13"/>
        <v/>
      </c>
    </row>
    <row r="117" spans="2:10" ht="19.95" customHeight="1" x14ac:dyDescent="0.45">
      <c r="B117" s="7"/>
      <c r="C117" s="8" t="str">
        <f t="shared" si="12"/>
        <v/>
      </c>
      <c r="D117" s="8"/>
      <c r="E117" s="9"/>
      <c r="F117" s="8"/>
      <c r="G117" s="8" t="str">
        <f>IF(D117="","",_xludf.XLOOKUP(D117,科目マスタ!$B$3:$B$31,科目マスタ!$C$3:$C$31,"確認"))</f>
        <v/>
      </c>
      <c r="H117" s="8"/>
      <c r="I117" s="8"/>
      <c r="J117" s="8" t="str">
        <f t="shared" si="13"/>
        <v/>
      </c>
    </row>
    <row r="118" spans="2:10" ht="19.95" customHeight="1" x14ac:dyDescent="0.45">
      <c r="B118" s="7"/>
      <c r="C118" s="8" t="str">
        <f t="shared" si="12"/>
        <v/>
      </c>
      <c r="D118" s="8"/>
      <c r="E118" s="9"/>
      <c r="F118" s="8"/>
      <c r="G118" s="8" t="str">
        <f>IF(D118="","",_xludf.XLOOKUP(D118,科目マスタ!$B$3:$B$31,科目マスタ!$C$3:$C$31,"確認"))</f>
        <v/>
      </c>
      <c r="H118" s="8"/>
      <c r="I118" s="8"/>
      <c r="J118" s="8" t="str">
        <f t="shared" si="13"/>
        <v/>
      </c>
    </row>
    <row r="119" spans="2:10" ht="19.95" customHeight="1" x14ac:dyDescent="0.45">
      <c r="B119" s="7"/>
      <c r="C119" s="8" t="str">
        <f t="shared" si="12"/>
        <v/>
      </c>
      <c r="D119" s="8"/>
      <c r="E119" s="9"/>
      <c r="F119" s="8"/>
      <c r="G119" s="8" t="str">
        <f>IF(D119="","",_xludf.XLOOKUP(D119,科目マスタ!$B$3:$B$31,科目マスタ!$C$3:$C$31,"確認"))</f>
        <v/>
      </c>
      <c r="H119" s="8"/>
      <c r="I119" s="8"/>
      <c r="J119" s="8" t="str">
        <f t="shared" si="13"/>
        <v/>
      </c>
    </row>
    <row r="120" spans="2:10" ht="19.95" customHeight="1" x14ac:dyDescent="0.45">
      <c r="B120" s="7"/>
      <c r="C120" s="8" t="str">
        <f t="shared" si="12"/>
        <v/>
      </c>
      <c r="D120" s="8"/>
      <c r="E120" s="9"/>
      <c r="F120" s="8"/>
      <c r="G120" s="8" t="str">
        <f>IF(D120="","",_xludf.XLOOKUP(D120,科目マスタ!$B$3:$B$31,科目マスタ!$C$3:$C$31,"確認"))</f>
        <v/>
      </c>
      <c r="H120" s="8"/>
      <c r="I120" s="8"/>
      <c r="J120" s="8" t="str">
        <f t="shared" si="13"/>
        <v/>
      </c>
    </row>
    <row r="121" spans="2:10" ht="19.95" customHeight="1" x14ac:dyDescent="0.45">
      <c r="B121" s="7"/>
      <c r="C121" s="8" t="str">
        <f t="shared" si="12"/>
        <v/>
      </c>
      <c r="D121" s="8"/>
      <c r="E121" s="9"/>
      <c r="F121" s="8"/>
      <c r="G121" s="8" t="str">
        <f>IF(D121="","",_xludf.XLOOKUP(D121,科目マスタ!$B$3:$B$31,科目マスタ!$C$3:$C$31,"確認"))</f>
        <v/>
      </c>
      <c r="H121" s="8"/>
      <c r="I121" s="8"/>
      <c r="J121" s="8" t="str">
        <f t="shared" si="13"/>
        <v/>
      </c>
    </row>
    <row r="122" spans="2:10" ht="19.95" customHeight="1" x14ac:dyDescent="0.45">
      <c r="B122" s="7"/>
      <c r="C122" s="8" t="str">
        <f t="shared" si="12"/>
        <v/>
      </c>
      <c r="D122" s="8"/>
      <c r="E122" s="9"/>
      <c r="F122" s="8"/>
      <c r="G122" s="8" t="str">
        <f>IF(D122="","",_xludf.XLOOKUP(D122,科目マスタ!$B$3:$B$31,科目マスタ!$C$3:$C$31,"確認"))</f>
        <v/>
      </c>
      <c r="H122" s="8"/>
      <c r="I122" s="8"/>
      <c r="J122" s="8" t="str">
        <f t="shared" si="13"/>
        <v/>
      </c>
    </row>
    <row r="123" spans="2:10" ht="19.95" customHeight="1" x14ac:dyDescent="0.45">
      <c r="B123" s="7"/>
      <c r="C123" s="8" t="str">
        <f t="shared" si="12"/>
        <v/>
      </c>
      <c r="D123" s="8"/>
      <c r="E123" s="9"/>
      <c r="F123" s="8"/>
      <c r="G123" s="8" t="str">
        <f>IF(D123="","",_xludf.XLOOKUP(D123,科目マスタ!$B$3:$B$31,科目マスタ!$C$3:$C$31,"確認"))</f>
        <v/>
      </c>
      <c r="H123" s="8"/>
      <c r="I123" s="8"/>
      <c r="J123" s="8" t="str">
        <f t="shared" si="13"/>
        <v/>
      </c>
    </row>
    <row r="124" spans="2:10" ht="19.95" customHeight="1" x14ac:dyDescent="0.45">
      <c r="B124" s="7"/>
      <c r="C124" s="8" t="str">
        <f t="shared" si="12"/>
        <v/>
      </c>
      <c r="D124" s="8"/>
      <c r="E124" s="9"/>
      <c r="F124" s="8"/>
      <c r="G124" s="8" t="str">
        <f>IF(D124="","",_xludf.XLOOKUP(D124,科目マスタ!$B$3:$B$31,科目マスタ!$C$3:$C$31,"確認"))</f>
        <v/>
      </c>
      <c r="H124" s="8"/>
      <c r="I124" s="8"/>
      <c r="J124" s="8" t="str">
        <f t="shared" si="13"/>
        <v/>
      </c>
    </row>
    <row r="125" spans="2:10" ht="19.95" customHeight="1" x14ac:dyDescent="0.45">
      <c r="B125" s="7"/>
      <c r="C125" s="8" t="str">
        <f t="shared" si="12"/>
        <v/>
      </c>
      <c r="D125" s="8"/>
      <c r="E125" s="9"/>
      <c r="F125" s="8"/>
      <c r="G125" s="8" t="str">
        <f>IF(D125="","",_xludf.XLOOKUP(D125,科目マスタ!$B$3:$B$31,科目マスタ!$C$3:$C$31,"確認"))</f>
        <v/>
      </c>
      <c r="H125" s="8"/>
      <c r="I125" s="8"/>
      <c r="J125" s="8" t="str">
        <f t="shared" si="13"/>
        <v/>
      </c>
    </row>
    <row r="126" spans="2:10" ht="19.95" customHeight="1" x14ac:dyDescent="0.45">
      <c r="B126" s="7"/>
      <c r="C126" s="8" t="str">
        <f t="shared" si="12"/>
        <v/>
      </c>
      <c r="D126" s="8"/>
      <c r="E126" s="9"/>
      <c r="F126" s="8"/>
      <c r="G126" s="8" t="str">
        <f>IF(D126="","",_xludf.XLOOKUP(D126,科目マスタ!$B$3:$B$31,科目マスタ!$C$3:$C$31,"確認"))</f>
        <v/>
      </c>
      <c r="H126" s="8"/>
      <c r="I126" s="8"/>
      <c r="J126" s="8" t="str">
        <f t="shared" si="13"/>
        <v/>
      </c>
    </row>
    <row r="127" spans="2:10" ht="19.95" customHeight="1" x14ac:dyDescent="0.45">
      <c r="B127" s="7"/>
      <c r="C127" s="8" t="str">
        <f t="shared" si="12"/>
        <v/>
      </c>
      <c r="D127" s="8"/>
      <c r="E127" s="9"/>
      <c r="F127" s="8"/>
      <c r="G127" s="8" t="str">
        <f>IF(D127="","",_xludf.XLOOKUP(D127,科目マスタ!$B$3:$B$31,科目マスタ!$C$3:$C$31,"確認"))</f>
        <v/>
      </c>
      <c r="H127" s="8"/>
      <c r="I127" s="8"/>
      <c r="J127" s="8" t="str">
        <f t="shared" si="13"/>
        <v/>
      </c>
    </row>
    <row r="128" spans="2:10" ht="19.95" customHeight="1" x14ac:dyDescent="0.45">
      <c r="B128" s="7"/>
      <c r="C128" s="8" t="str">
        <f t="shared" si="12"/>
        <v/>
      </c>
      <c r="D128" s="8"/>
      <c r="E128" s="9"/>
      <c r="F128" s="8"/>
      <c r="G128" s="8" t="str">
        <f>IF(D128="","",_xludf.XLOOKUP(D128,科目マスタ!$B$3:$B$31,科目マスタ!$C$3:$C$31,"確認"))</f>
        <v/>
      </c>
      <c r="H128" s="8"/>
      <c r="I128" s="8"/>
      <c r="J128" s="8" t="str">
        <f t="shared" si="13"/>
        <v/>
      </c>
    </row>
    <row r="129" spans="2:10" ht="19.95" customHeight="1" x14ac:dyDescent="0.45">
      <c r="B129" s="7"/>
      <c r="C129" s="8" t="str">
        <f t="shared" si="12"/>
        <v/>
      </c>
      <c r="D129" s="8"/>
      <c r="E129" s="9"/>
      <c r="F129" s="8"/>
      <c r="G129" s="8" t="str">
        <f>IF(D129="","",_xludf.XLOOKUP(D129,科目マスタ!$B$3:$B$31,科目マスタ!$C$3:$C$31,"確認"))</f>
        <v/>
      </c>
      <c r="H129" s="8"/>
      <c r="I129" s="8"/>
      <c r="J129" s="8" t="str">
        <f t="shared" si="13"/>
        <v/>
      </c>
    </row>
    <row r="130" spans="2:10" ht="19.95" customHeight="1" x14ac:dyDescent="0.45">
      <c r="B130" s="7"/>
      <c r="C130" s="8" t="str">
        <f t="shared" si="12"/>
        <v/>
      </c>
      <c r="D130" s="8"/>
      <c r="E130" s="9"/>
      <c r="F130" s="8"/>
      <c r="G130" s="8" t="str">
        <f>IF(D130="","",_xludf.XLOOKUP(D130,科目マスタ!$B$3:$B$31,科目マスタ!$C$3:$C$31,"確認"))</f>
        <v/>
      </c>
      <c r="H130" s="8"/>
      <c r="I130" s="8"/>
      <c r="J130" s="8" t="str">
        <f t="shared" si="13"/>
        <v/>
      </c>
    </row>
    <row r="131" spans="2:10" ht="19.95" customHeight="1" x14ac:dyDescent="0.45">
      <c r="B131" s="7"/>
      <c r="C131" s="8" t="str">
        <f t="shared" si="12"/>
        <v/>
      </c>
      <c r="D131" s="8"/>
      <c r="E131" s="9"/>
      <c r="F131" s="8"/>
      <c r="G131" s="8" t="str">
        <f>IF(D131="","",_xludf.XLOOKUP(D131,科目マスタ!$B$3:$B$31,科目マスタ!$C$3:$C$31,"確認"))</f>
        <v/>
      </c>
      <c r="H131" s="8"/>
      <c r="I131" s="8"/>
      <c r="J131" s="8" t="str">
        <f t="shared" si="13"/>
        <v/>
      </c>
    </row>
    <row r="132" spans="2:10" ht="19.95" customHeight="1" x14ac:dyDescent="0.45">
      <c r="B132" s="7"/>
      <c r="C132" s="8" t="str">
        <f t="shared" si="12"/>
        <v/>
      </c>
      <c r="D132" s="8"/>
      <c r="E132" s="9"/>
      <c r="F132" s="8"/>
      <c r="G132" s="8" t="str">
        <f>IF(D132="","",_xludf.XLOOKUP(D132,科目マスタ!$B$3:$B$31,科目マスタ!$C$3:$C$31,"確認"))</f>
        <v/>
      </c>
      <c r="H132" s="8"/>
      <c r="I132" s="8"/>
      <c r="J132" s="8" t="str">
        <f t="shared" si="13"/>
        <v/>
      </c>
    </row>
    <row r="133" spans="2:10" ht="19.95" customHeight="1" x14ac:dyDescent="0.45">
      <c r="B133" s="7"/>
      <c r="C133" s="8" t="str">
        <f t="shared" si="12"/>
        <v/>
      </c>
      <c r="D133" s="8"/>
      <c r="E133" s="9"/>
      <c r="F133" s="8"/>
      <c r="G133" s="8" t="str">
        <f>IF(D133="","",_xludf.XLOOKUP(D133,科目マスタ!$B$3:$B$31,科目マスタ!$C$3:$C$31,"確認"))</f>
        <v/>
      </c>
      <c r="H133" s="8"/>
      <c r="I133" s="8"/>
      <c r="J133" s="8" t="str">
        <f t="shared" si="13"/>
        <v/>
      </c>
    </row>
    <row r="134" spans="2:10" ht="19.95" customHeight="1" x14ac:dyDescent="0.45">
      <c r="B134" s="7"/>
      <c r="C134" s="8" t="str">
        <f t="shared" si="12"/>
        <v/>
      </c>
      <c r="D134" s="8"/>
      <c r="E134" s="9"/>
      <c r="F134" s="8"/>
      <c r="G134" s="8" t="str">
        <f>IF(D134="","",_xludf.XLOOKUP(D134,科目マスタ!$B$3:$B$31,科目マスタ!$C$3:$C$31,"確認"))</f>
        <v/>
      </c>
      <c r="H134" s="8"/>
      <c r="I134" s="8"/>
      <c r="J134" s="8" t="str">
        <f t="shared" si="13"/>
        <v/>
      </c>
    </row>
    <row r="135" spans="2:10" ht="19.95" customHeight="1" x14ac:dyDescent="0.45">
      <c r="B135" s="7"/>
      <c r="C135" s="8" t="str">
        <f t="shared" ref="C135:C166" si="14">IF(B135="","",TEXT(B135,"yyyy-mm"))</f>
        <v/>
      </c>
      <c r="D135" s="8"/>
      <c r="E135" s="9"/>
      <c r="F135" s="8"/>
      <c r="G135" s="8" t="str">
        <f>IF(D135="","",_xludf.XLOOKUP(D135,科目マスタ!$B$3:$B$31,科目マスタ!$C$3:$C$31,"確認"))</f>
        <v/>
      </c>
      <c r="H135" s="8"/>
      <c r="I135" s="8"/>
      <c r="J135" s="8" t="str">
        <f t="shared" ref="J135:J166" si="15">IF(E135&gt;0,"要確認","")</f>
        <v/>
      </c>
    </row>
    <row r="136" spans="2:10" ht="19.95" customHeight="1" x14ac:dyDescent="0.45">
      <c r="B136" s="7"/>
      <c r="C136" s="8" t="str">
        <f t="shared" si="14"/>
        <v/>
      </c>
      <c r="D136" s="8"/>
      <c r="E136" s="9"/>
      <c r="F136" s="8"/>
      <c r="G136" s="8" t="str">
        <f>IF(D136="","",_xludf.XLOOKUP(D136,科目マスタ!$B$3:$B$31,科目マスタ!$C$3:$C$31,"確認"))</f>
        <v/>
      </c>
      <c r="H136" s="8"/>
      <c r="I136" s="8"/>
      <c r="J136" s="8" t="str">
        <f t="shared" si="15"/>
        <v/>
      </c>
    </row>
    <row r="137" spans="2:10" ht="19.95" customHeight="1" x14ac:dyDescent="0.45">
      <c r="B137" s="7"/>
      <c r="C137" s="8" t="str">
        <f t="shared" si="14"/>
        <v/>
      </c>
      <c r="D137" s="8"/>
      <c r="E137" s="9"/>
      <c r="F137" s="8"/>
      <c r="G137" s="8" t="str">
        <f>IF(D137="","",_xludf.XLOOKUP(D137,科目マスタ!$B$3:$B$31,科目マスタ!$C$3:$C$31,"確認"))</f>
        <v/>
      </c>
      <c r="H137" s="8"/>
      <c r="I137" s="8"/>
      <c r="J137" s="8" t="str">
        <f t="shared" si="15"/>
        <v/>
      </c>
    </row>
    <row r="138" spans="2:10" ht="19.95" customHeight="1" x14ac:dyDescent="0.45">
      <c r="B138" s="7"/>
      <c r="C138" s="8" t="str">
        <f t="shared" si="14"/>
        <v/>
      </c>
      <c r="D138" s="8"/>
      <c r="E138" s="9"/>
      <c r="F138" s="8"/>
      <c r="G138" s="8" t="str">
        <f>IF(D138="","",_xludf.XLOOKUP(D138,科目マスタ!$B$3:$B$31,科目マスタ!$C$3:$C$31,"確認"))</f>
        <v/>
      </c>
      <c r="H138" s="8"/>
      <c r="I138" s="8"/>
      <c r="J138" s="8" t="str">
        <f t="shared" si="15"/>
        <v/>
      </c>
    </row>
    <row r="139" spans="2:10" ht="19.95" customHeight="1" x14ac:dyDescent="0.45">
      <c r="B139" s="7"/>
      <c r="C139" s="8" t="str">
        <f t="shared" si="14"/>
        <v/>
      </c>
      <c r="D139" s="8"/>
      <c r="E139" s="9"/>
      <c r="F139" s="8"/>
      <c r="G139" s="8" t="str">
        <f>IF(D139="","",_xludf.XLOOKUP(D139,科目マスタ!$B$3:$B$31,科目マスタ!$C$3:$C$31,"確認"))</f>
        <v/>
      </c>
      <c r="H139" s="8"/>
      <c r="I139" s="8"/>
      <c r="J139" s="8" t="str">
        <f t="shared" si="15"/>
        <v/>
      </c>
    </row>
    <row r="140" spans="2:10" ht="19.95" customHeight="1" x14ac:dyDescent="0.45">
      <c r="B140" s="7"/>
      <c r="C140" s="8" t="str">
        <f t="shared" si="14"/>
        <v/>
      </c>
      <c r="D140" s="8"/>
      <c r="E140" s="9"/>
      <c r="F140" s="8"/>
      <c r="G140" s="8" t="str">
        <f>IF(D140="","",_xludf.XLOOKUP(D140,科目マスタ!$B$3:$B$31,科目マスタ!$C$3:$C$31,"確認"))</f>
        <v/>
      </c>
      <c r="H140" s="8"/>
      <c r="I140" s="8"/>
      <c r="J140" s="8" t="str">
        <f t="shared" si="15"/>
        <v/>
      </c>
    </row>
    <row r="141" spans="2:10" ht="19.95" customHeight="1" x14ac:dyDescent="0.45">
      <c r="B141" s="7"/>
      <c r="C141" s="8" t="str">
        <f t="shared" si="14"/>
        <v/>
      </c>
      <c r="D141" s="8"/>
      <c r="E141" s="9"/>
      <c r="F141" s="8"/>
      <c r="G141" s="8" t="str">
        <f>IF(D141="","",_xludf.XLOOKUP(D141,科目マスタ!$B$3:$B$31,科目マスタ!$C$3:$C$31,"確認"))</f>
        <v/>
      </c>
      <c r="H141" s="8"/>
      <c r="I141" s="8"/>
      <c r="J141" s="8" t="str">
        <f t="shared" si="15"/>
        <v/>
      </c>
    </row>
    <row r="142" spans="2:10" ht="19.95" customHeight="1" x14ac:dyDescent="0.45">
      <c r="B142" s="7"/>
      <c r="C142" s="8" t="str">
        <f t="shared" si="14"/>
        <v/>
      </c>
      <c r="D142" s="8"/>
      <c r="E142" s="9"/>
      <c r="F142" s="8"/>
      <c r="G142" s="8" t="str">
        <f>IF(D142="","",_xludf.XLOOKUP(D142,科目マスタ!$B$3:$B$31,科目マスタ!$C$3:$C$31,"確認"))</f>
        <v/>
      </c>
      <c r="H142" s="8"/>
      <c r="I142" s="8"/>
      <c r="J142" s="8" t="str">
        <f t="shared" si="15"/>
        <v/>
      </c>
    </row>
    <row r="143" spans="2:10" ht="19.95" customHeight="1" x14ac:dyDescent="0.45">
      <c r="B143" s="7"/>
      <c r="C143" s="8" t="str">
        <f t="shared" si="14"/>
        <v/>
      </c>
      <c r="D143" s="8"/>
      <c r="E143" s="9"/>
      <c r="F143" s="8"/>
      <c r="G143" s="8" t="str">
        <f>IF(D143="","",_xludf.XLOOKUP(D143,科目マスタ!$B$3:$B$31,科目マスタ!$C$3:$C$31,"確認"))</f>
        <v/>
      </c>
      <c r="H143" s="8"/>
      <c r="I143" s="8"/>
      <c r="J143" s="8" t="str">
        <f t="shared" si="15"/>
        <v/>
      </c>
    </row>
    <row r="144" spans="2:10" ht="19.95" customHeight="1" x14ac:dyDescent="0.45">
      <c r="B144" s="7"/>
      <c r="C144" s="8" t="str">
        <f t="shared" si="14"/>
        <v/>
      </c>
      <c r="D144" s="8"/>
      <c r="E144" s="9"/>
      <c r="F144" s="8"/>
      <c r="G144" s="8" t="str">
        <f>IF(D144="","",_xludf.XLOOKUP(D144,科目マスタ!$B$3:$B$31,科目マスタ!$C$3:$C$31,"確認"))</f>
        <v/>
      </c>
      <c r="H144" s="8"/>
      <c r="I144" s="8"/>
      <c r="J144" s="8" t="str">
        <f t="shared" si="15"/>
        <v/>
      </c>
    </row>
    <row r="145" spans="2:10" ht="19.95" customHeight="1" x14ac:dyDescent="0.45">
      <c r="B145" s="7"/>
      <c r="C145" s="8" t="str">
        <f t="shared" si="14"/>
        <v/>
      </c>
      <c r="D145" s="8"/>
      <c r="E145" s="9"/>
      <c r="F145" s="8"/>
      <c r="G145" s="8" t="str">
        <f>IF(D145="","",_xludf.XLOOKUP(D145,科目マスタ!$B$3:$B$31,科目マスタ!$C$3:$C$31,"確認"))</f>
        <v/>
      </c>
      <c r="H145" s="8"/>
      <c r="I145" s="8"/>
      <c r="J145" s="8" t="str">
        <f t="shared" si="15"/>
        <v/>
      </c>
    </row>
    <row r="146" spans="2:10" ht="19.95" customHeight="1" x14ac:dyDescent="0.45">
      <c r="B146" s="7"/>
      <c r="C146" s="8" t="str">
        <f t="shared" si="14"/>
        <v/>
      </c>
      <c r="D146" s="8"/>
      <c r="E146" s="9"/>
      <c r="F146" s="8"/>
      <c r="G146" s="8" t="str">
        <f>IF(D146="","",_xludf.XLOOKUP(D146,科目マスタ!$B$3:$B$31,科目マスタ!$C$3:$C$31,"確認"))</f>
        <v/>
      </c>
      <c r="H146" s="8"/>
      <c r="I146" s="8"/>
      <c r="J146" s="8" t="str">
        <f t="shared" si="15"/>
        <v/>
      </c>
    </row>
    <row r="147" spans="2:10" ht="19.95" customHeight="1" x14ac:dyDescent="0.45">
      <c r="B147" s="7"/>
      <c r="C147" s="8" t="str">
        <f t="shared" si="14"/>
        <v/>
      </c>
      <c r="D147" s="8"/>
      <c r="E147" s="9"/>
      <c r="F147" s="8"/>
      <c r="G147" s="8" t="str">
        <f>IF(D147="","",_xludf.XLOOKUP(D147,科目マスタ!$B$3:$B$31,科目マスタ!$C$3:$C$31,"確認"))</f>
        <v/>
      </c>
      <c r="H147" s="8"/>
      <c r="I147" s="8"/>
      <c r="J147" s="8" t="str">
        <f t="shared" si="15"/>
        <v/>
      </c>
    </row>
    <row r="148" spans="2:10" ht="19.95" customHeight="1" x14ac:dyDescent="0.45">
      <c r="B148" s="7"/>
      <c r="C148" s="8" t="str">
        <f t="shared" si="14"/>
        <v/>
      </c>
      <c r="D148" s="8"/>
      <c r="E148" s="9"/>
      <c r="F148" s="8"/>
      <c r="G148" s="8" t="str">
        <f>IF(D148="","",_xludf.XLOOKUP(D148,科目マスタ!$B$3:$B$31,科目マスタ!$C$3:$C$31,"確認"))</f>
        <v/>
      </c>
      <c r="H148" s="8"/>
      <c r="I148" s="8"/>
      <c r="J148" s="8" t="str">
        <f t="shared" si="15"/>
        <v/>
      </c>
    </row>
    <row r="149" spans="2:10" ht="19.95" customHeight="1" x14ac:dyDescent="0.45">
      <c r="B149" s="7"/>
      <c r="C149" s="8" t="str">
        <f t="shared" si="14"/>
        <v/>
      </c>
      <c r="D149" s="8"/>
      <c r="E149" s="9"/>
      <c r="F149" s="8"/>
      <c r="G149" s="8" t="str">
        <f>IF(D149="","",_xludf.XLOOKUP(D149,科目マスタ!$B$3:$B$31,科目マスタ!$C$3:$C$31,"確認"))</f>
        <v/>
      </c>
      <c r="H149" s="8"/>
      <c r="I149" s="8"/>
      <c r="J149" s="8" t="str">
        <f t="shared" si="15"/>
        <v/>
      </c>
    </row>
    <row r="150" spans="2:10" ht="19.95" customHeight="1" x14ac:dyDescent="0.45">
      <c r="B150" s="7"/>
      <c r="C150" s="8" t="str">
        <f t="shared" si="14"/>
        <v/>
      </c>
      <c r="D150" s="8"/>
      <c r="E150" s="9"/>
      <c r="F150" s="8"/>
      <c r="G150" s="8" t="str">
        <f>IF(D150="","",_xludf.XLOOKUP(D150,科目マスタ!$B$3:$B$31,科目マスタ!$C$3:$C$31,"確認"))</f>
        <v/>
      </c>
      <c r="H150" s="8"/>
      <c r="I150" s="8"/>
      <c r="J150" s="8" t="str">
        <f t="shared" si="15"/>
        <v/>
      </c>
    </row>
    <row r="151" spans="2:10" ht="19.95" customHeight="1" x14ac:dyDescent="0.45">
      <c r="B151" s="7"/>
      <c r="C151" s="8" t="str">
        <f t="shared" si="14"/>
        <v/>
      </c>
      <c r="D151" s="8"/>
      <c r="E151" s="9"/>
      <c r="F151" s="8"/>
      <c r="G151" s="8" t="str">
        <f>IF(D151="","",_xludf.XLOOKUP(D151,科目マスタ!$B$3:$B$31,科目マスタ!$C$3:$C$31,"確認"))</f>
        <v/>
      </c>
      <c r="H151" s="8"/>
      <c r="I151" s="8"/>
      <c r="J151" s="8" t="str">
        <f t="shared" si="15"/>
        <v/>
      </c>
    </row>
    <row r="152" spans="2:10" ht="19.95" customHeight="1" x14ac:dyDescent="0.45">
      <c r="B152" s="7"/>
      <c r="C152" s="8" t="str">
        <f t="shared" si="14"/>
        <v/>
      </c>
      <c r="D152" s="8"/>
      <c r="E152" s="9"/>
      <c r="F152" s="8"/>
      <c r="G152" s="8" t="str">
        <f>IF(D152="","",_xludf.XLOOKUP(D152,科目マスタ!$B$3:$B$31,科目マスタ!$C$3:$C$31,"確認"))</f>
        <v/>
      </c>
      <c r="H152" s="8"/>
      <c r="I152" s="8"/>
      <c r="J152" s="8" t="str">
        <f t="shared" si="15"/>
        <v/>
      </c>
    </row>
    <row r="153" spans="2:10" ht="19.95" customHeight="1" x14ac:dyDescent="0.45">
      <c r="B153" s="7"/>
      <c r="C153" s="8" t="str">
        <f t="shared" si="14"/>
        <v/>
      </c>
      <c r="D153" s="8"/>
      <c r="E153" s="9"/>
      <c r="F153" s="8"/>
      <c r="G153" s="8" t="str">
        <f>IF(D153="","",_xludf.XLOOKUP(D153,科目マスタ!$B$3:$B$31,科目マスタ!$C$3:$C$31,"確認"))</f>
        <v/>
      </c>
      <c r="H153" s="8"/>
      <c r="I153" s="8"/>
      <c r="J153" s="8" t="str">
        <f t="shared" si="15"/>
        <v/>
      </c>
    </row>
    <row r="154" spans="2:10" ht="19.95" customHeight="1" x14ac:dyDescent="0.45">
      <c r="B154" s="7"/>
      <c r="C154" s="8" t="str">
        <f t="shared" si="14"/>
        <v/>
      </c>
      <c r="D154" s="8"/>
      <c r="E154" s="9"/>
      <c r="F154" s="8"/>
      <c r="G154" s="8" t="str">
        <f>IF(D154="","",_xludf.XLOOKUP(D154,科目マスタ!$B$3:$B$31,科目マスタ!$C$3:$C$31,"確認"))</f>
        <v/>
      </c>
      <c r="H154" s="8"/>
      <c r="I154" s="8"/>
      <c r="J154" s="8" t="str">
        <f t="shared" si="15"/>
        <v/>
      </c>
    </row>
    <row r="155" spans="2:10" ht="19.95" customHeight="1" x14ac:dyDescent="0.45">
      <c r="B155" s="7"/>
      <c r="C155" s="8" t="str">
        <f t="shared" si="14"/>
        <v/>
      </c>
      <c r="D155" s="8"/>
      <c r="E155" s="9"/>
      <c r="F155" s="8"/>
      <c r="G155" s="8" t="str">
        <f>IF(D155="","",_xludf.XLOOKUP(D155,科目マスタ!$B$3:$B$31,科目マスタ!$C$3:$C$31,"確認"))</f>
        <v/>
      </c>
      <c r="H155" s="8"/>
      <c r="I155" s="8"/>
      <c r="J155" s="8" t="str">
        <f t="shared" si="15"/>
        <v/>
      </c>
    </row>
    <row r="156" spans="2:10" ht="19.95" customHeight="1" x14ac:dyDescent="0.45">
      <c r="B156" s="7"/>
      <c r="C156" s="8" t="str">
        <f t="shared" si="14"/>
        <v/>
      </c>
      <c r="D156" s="8"/>
      <c r="E156" s="9"/>
      <c r="F156" s="8"/>
      <c r="G156" s="8" t="str">
        <f>IF(D156="","",_xludf.XLOOKUP(D156,科目マスタ!$B$3:$B$31,科目マスタ!$C$3:$C$31,"確認"))</f>
        <v/>
      </c>
      <c r="H156" s="8"/>
      <c r="I156" s="8"/>
      <c r="J156" s="8" t="str">
        <f t="shared" si="15"/>
        <v/>
      </c>
    </row>
    <row r="157" spans="2:10" ht="19.95" customHeight="1" x14ac:dyDescent="0.45">
      <c r="B157" s="7"/>
      <c r="C157" s="8" t="str">
        <f t="shared" si="14"/>
        <v/>
      </c>
      <c r="D157" s="8"/>
      <c r="E157" s="9"/>
      <c r="F157" s="8"/>
      <c r="G157" s="8" t="str">
        <f>IF(D157="","",_xludf.XLOOKUP(D157,科目マスタ!$B$3:$B$31,科目マスタ!$C$3:$C$31,"確認"))</f>
        <v/>
      </c>
      <c r="H157" s="8"/>
      <c r="I157" s="8"/>
      <c r="J157" s="8" t="str">
        <f t="shared" si="15"/>
        <v/>
      </c>
    </row>
    <row r="158" spans="2:10" ht="19.95" customHeight="1" x14ac:dyDescent="0.45">
      <c r="B158" s="7"/>
      <c r="C158" s="8" t="str">
        <f t="shared" si="14"/>
        <v/>
      </c>
      <c r="D158" s="8"/>
      <c r="E158" s="9"/>
      <c r="F158" s="8"/>
      <c r="G158" s="8" t="str">
        <f>IF(D158="","",_xludf.XLOOKUP(D158,科目マスタ!$B$3:$B$31,科目マスタ!$C$3:$C$31,"確認"))</f>
        <v/>
      </c>
      <c r="H158" s="8"/>
      <c r="I158" s="8"/>
      <c r="J158" s="8" t="str">
        <f t="shared" si="15"/>
        <v/>
      </c>
    </row>
    <row r="159" spans="2:10" ht="19.95" customHeight="1" x14ac:dyDescent="0.45">
      <c r="B159" s="7"/>
      <c r="C159" s="8" t="str">
        <f t="shared" si="14"/>
        <v/>
      </c>
      <c r="D159" s="8"/>
      <c r="E159" s="9"/>
      <c r="F159" s="8"/>
      <c r="G159" s="8" t="str">
        <f>IF(D159="","",_xludf.XLOOKUP(D159,科目マスタ!$B$3:$B$31,科目マスタ!$C$3:$C$31,"確認"))</f>
        <v/>
      </c>
      <c r="H159" s="8"/>
      <c r="I159" s="8"/>
      <c r="J159" s="8" t="str">
        <f t="shared" si="15"/>
        <v/>
      </c>
    </row>
    <row r="160" spans="2:10" ht="19.95" customHeight="1" x14ac:dyDescent="0.45">
      <c r="B160" s="7"/>
      <c r="C160" s="8" t="str">
        <f t="shared" si="14"/>
        <v/>
      </c>
      <c r="D160" s="8"/>
      <c r="E160" s="9"/>
      <c r="F160" s="8"/>
      <c r="G160" s="8" t="str">
        <f>IF(D160="","",_xludf.XLOOKUP(D160,科目マスタ!$B$3:$B$31,科目マスタ!$C$3:$C$31,"確認"))</f>
        <v/>
      </c>
      <c r="H160" s="8"/>
      <c r="I160" s="8"/>
      <c r="J160" s="8" t="str">
        <f t="shared" si="15"/>
        <v/>
      </c>
    </row>
    <row r="161" spans="2:10" ht="19.95" customHeight="1" x14ac:dyDescent="0.45">
      <c r="B161" s="7"/>
      <c r="C161" s="8" t="str">
        <f t="shared" si="14"/>
        <v/>
      </c>
      <c r="D161" s="8"/>
      <c r="E161" s="9"/>
      <c r="F161" s="8"/>
      <c r="G161" s="8" t="str">
        <f>IF(D161="","",_xludf.XLOOKUP(D161,科目マスタ!$B$3:$B$31,科目マスタ!$C$3:$C$31,"確認"))</f>
        <v/>
      </c>
      <c r="H161" s="8"/>
      <c r="I161" s="8"/>
      <c r="J161" s="8" t="str">
        <f t="shared" si="15"/>
        <v/>
      </c>
    </row>
    <row r="162" spans="2:10" ht="19.95" customHeight="1" x14ac:dyDescent="0.45">
      <c r="B162" s="7"/>
      <c r="C162" s="8" t="str">
        <f t="shared" si="14"/>
        <v/>
      </c>
      <c r="D162" s="8"/>
      <c r="E162" s="9"/>
      <c r="F162" s="8"/>
      <c r="G162" s="8" t="str">
        <f>IF(D162="","",_xludf.XLOOKUP(D162,科目マスタ!$B$3:$B$31,科目マスタ!$C$3:$C$31,"確認"))</f>
        <v/>
      </c>
      <c r="H162" s="8"/>
      <c r="I162" s="8"/>
      <c r="J162" s="8" t="str">
        <f t="shared" si="15"/>
        <v/>
      </c>
    </row>
    <row r="163" spans="2:10" ht="19.95" customHeight="1" x14ac:dyDescent="0.45">
      <c r="B163" s="7"/>
      <c r="C163" s="8" t="str">
        <f t="shared" si="14"/>
        <v/>
      </c>
      <c r="D163" s="8"/>
      <c r="E163" s="9"/>
      <c r="F163" s="8"/>
      <c r="G163" s="8" t="str">
        <f>IF(D163="","",_xludf.XLOOKUP(D163,科目マスタ!$B$3:$B$31,科目マスタ!$C$3:$C$31,"確認"))</f>
        <v/>
      </c>
      <c r="H163" s="8"/>
      <c r="I163" s="8"/>
      <c r="J163" s="8" t="str">
        <f t="shared" si="15"/>
        <v/>
      </c>
    </row>
    <row r="164" spans="2:10" ht="19.95" customHeight="1" x14ac:dyDescent="0.45">
      <c r="B164" s="7"/>
      <c r="C164" s="8" t="str">
        <f t="shared" si="14"/>
        <v/>
      </c>
      <c r="D164" s="8"/>
      <c r="E164" s="9"/>
      <c r="F164" s="8"/>
      <c r="G164" s="8" t="str">
        <f>IF(D164="","",_xludf.XLOOKUP(D164,科目マスタ!$B$3:$B$31,科目マスタ!$C$3:$C$31,"確認"))</f>
        <v/>
      </c>
      <c r="H164" s="8"/>
      <c r="I164" s="8"/>
      <c r="J164" s="8" t="str">
        <f t="shared" si="15"/>
        <v/>
      </c>
    </row>
    <row r="165" spans="2:10" ht="19.95" customHeight="1" x14ac:dyDescent="0.45">
      <c r="B165" s="7"/>
      <c r="C165" s="8" t="str">
        <f t="shared" si="14"/>
        <v/>
      </c>
      <c r="D165" s="8"/>
      <c r="E165" s="9"/>
      <c r="F165" s="8"/>
      <c r="G165" s="8" t="str">
        <f>IF(D165="","",_xludf.XLOOKUP(D165,科目マスタ!$B$3:$B$31,科目マスタ!$C$3:$C$31,"確認"))</f>
        <v/>
      </c>
      <c r="H165" s="8"/>
      <c r="I165" s="8"/>
      <c r="J165" s="8" t="str">
        <f t="shared" si="15"/>
        <v/>
      </c>
    </row>
    <row r="166" spans="2:10" ht="19.95" customHeight="1" x14ac:dyDescent="0.45">
      <c r="B166" s="7"/>
      <c r="C166" s="8" t="str">
        <f t="shared" si="14"/>
        <v/>
      </c>
      <c r="D166" s="8"/>
      <c r="E166" s="9"/>
      <c r="F166" s="8"/>
      <c r="G166" s="8" t="str">
        <f>IF(D166="","",_xludf.XLOOKUP(D166,科目マスタ!$B$3:$B$31,科目マスタ!$C$3:$C$31,"確認"))</f>
        <v/>
      </c>
      <c r="H166" s="8"/>
      <c r="I166" s="8"/>
      <c r="J166" s="8" t="str">
        <f t="shared" si="15"/>
        <v/>
      </c>
    </row>
    <row r="167" spans="2:10" ht="19.95" customHeight="1" x14ac:dyDescent="0.45">
      <c r="B167" s="7"/>
      <c r="C167" s="8" t="str">
        <f t="shared" ref="C167:C198" si="16">IF(B167="","",TEXT(B167,"yyyy-mm"))</f>
        <v/>
      </c>
      <c r="D167" s="8"/>
      <c r="E167" s="9"/>
      <c r="F167" s="8"/>
      <c r="G167" s="8" t="str">
        <f>IF(D167="","",_xludf.XLOOKUP(D167,科目マスタ!$B$3:$B$31,科目マスタ!$C$3:$C$31,"確認"))</f>
        <v/>
      </c>
      <c r="H167" s="8"/>
      <c r="I167" s="8"/>
      <c r="J167" s="8" t="str">
        <f t="shared" ref="J167:J202" si="17">IF(E167&gt;0,"要確認","")</f>
        <v/>
      </c>
    </row>
    <row r="168" spans="2:10" ht="19.95" customHeight="1" x14ac:dyDescent="0.45">
      <c r="B168" s="7"/>
      <c r="C168" s="8" t="str">
        <f t="shared" si="16"/>
        <v/>
      </c>
      <c r="D168" s="8"/>
      <c r="E168" s="9"/>
      <c r="F168" s="8"/>
      <c r="G168" s="8" t="str">
        <f>IF(D168="","",_xludf.XLOOKUP(D168,科目マスタ!$B$3:$B$31,科目マスタ!$C$3:$C$31,"確認"))</f>
        <v/>
      </c>
      <c r="H168" s="8"/>
      <c r="I168" s="8"/>
      <c r="J168" s="8" t="str">
        <f t="shared" si="17"/>
        <v/>
      </c>
    </row>
    <row r="169" spans="2:10" ht="19.95" customHeight="1" x14ac:dyDescent="0.45">
      <c r="B169" s="7"/>
      <c r="C169" s="8" t="str">
        <f t="shared" si="16"/>
        <v/>
      </c>
      <c r="D169" s="8"/>
      <c r="E169" s="9"/>
      <c r="F169" s="8"/>
      <c r="G169" s="8" t="str">
        <f>IF(D169="","",_xludf.XLOOKUP(D169,科目マスタ!$B$3:$B$31,科目マスタ!$C$3:$C$31,"確認"))</f>
        <v/>
      </c>
      <c r="H169" s="8"/>
      <c r="I169" s="8"/>
      <c r="J169" s="8" t="str">
        <f t="shared" si="17"/>
        <v/>
      </c>
    </row>
    <row r="170" spans="2:10" ht="19.95" customHeight="1" x14ac:dyDescent="0.45">
      <c r="B170" s="7"/>
      <c r="C170" s="8" t="str">
        <f t="shared" si="16"/>
        <v/>
      </c>
      <c r="D170" s="8"/>
      <c r="E170" s="9"/>
      <c r="F170" s="8"/>
      <c r="G170" s="8" t="str">
        <f>IF(D170="","",_xludf.XLOOKUP(D170,科目マスタ!$B$3:$B$31,科目マスタ!$C$3:$C$31,"確認"))</f>
        <v/>
      </c>
      <c r="H170" s="8"/>
      <c r="I170" s="8"/>
      <c r="J170" s="8" t="str">
        <f t="shared" si="17"/>
        <v/>
      </c>
    </row>
    <row r="171" spans="2:10" ht="19.95" customHeight="1" x14ac:dyDescent="0.45">
      <c r="B171" s="7"/>
      <c r="C171" s="8" t="str">
        <f t="shared" si="16"/>
        <v/>
      </c>
      <c r="D171" s="8"/>
      <c r="E171" s="9"/>
      <c r="F171" s="8"/>
      <c r="G171" s="8" t="str">
        <f>IF(D171="","",_xludf.XLOOKUP(D171,科目マスタ!$B$3:$B$31,科目マスタ!$C$3:$C$31,"確認"))</f>
        <v/>
      </c>
      <c r="H171" s="8"/>
      <c r="I171" s="8"/>
      <c r="J171" s="8" t="str">
        <f t="shared" si="17"/>
        <v/>
      </c>
    </row>
    <row r="172" spans="2:10" ht="19.95" customHeight="1" x14ac:dyDescent="0.45">
      <c r="B172" s="7"/>
      <c r="C172" s="8" t="str">
        <f t="shared" si="16"/>
        <v/>
      </c>
      <c r="D172" s="8"/>
      <c r="E172" s="9"/>
      <c r="F172" s="8"/>
      <c r="G172" s="8" t="str">
        <f>IF(D172="","",_xludf.XLOOKUP(D172,科目マスタ!$B$3:$B$31,科目マスタ!$C$3:$C$31,"確認"))</f>
        <v/>
      </c>
      <c r="H172" s="8"/>
      <c r="I172" s="8"/>
      <c r="J172" s="8" t="str">
        <f t="shared" si="17"/>
        <v/>
      </c>
    </row>
    <row r="173" spans="2:10" ht="19.95" customHeight="1" x14ac:dyDescent="0.45">
      <c r="B173" s="7"/>
      <c r="C173" s="8" t="str">
        <f t="shared" si="16"/>
        <v/>
      </c>
      <c r="D173" s="8"/>
      <c r="E173" s="9"/>
      <c r="F173" s="8"/>
      <c r="G173" s="8" t="str">
        <f>IF(D173="","",_xludf.XLOOKUP(D173,科目マスタ!$B$3:$B$31,科目マスタ!$C$3:$C$31,"確認"))</f>
        <v/>
      </c>
      <c r="H173" s="8"/>
      <c r="I173" s="8"/>
      <c r="J173" s="8" t="str">
        <f t="shared" si="17"/>
        <v/>
      </c>
    </row>
    <row r="174" spans="2:10" ht="19.95" customHeight="1" x14ac:dyDescent="0.45">
      <c r="B174" s="7"/>
      <c r="C174" s="8" t="str">
        <f t="shared" si="16"/>
        <v/>
      </c>
      <c r="D174" s="8"/>
      <c r="E174" s="9"/>
      <c r="F174" s="8"/>
      <c r="G174" s="8" t="str">
        <f>IF(D174="","",_xludf.XLOOKUP(D174,科目マスタ!$B$3:$B$31,科目マスタ!$C$3:$C$31,"確認"))</f>
        <v/>
      </c>
      <c r="H174" s="8"/>
      <c r="I174" s="8"/>
      <c r="J174" s="8" t="str">
        <f t="shared" si="17"/>
        <v/>
      </c>
    </row>
    <row r="175" spans="2:10" ht="19.95" customHeight="1" x14ac:dyDescent="0.45">
      <c r="B175" s="7"/>
      <c r="C175" s="8" t="str">
        <f t="shared" si="16"/>
        <v/>
      </c>
      <c r="D175" s="8"/>
      <c r="E175" s="9"/>
      <c r="F175" s="8"/>
      <c r="G175" s="8" t="str">
        <f>IF(D175="","",_xludf.XLOOKUP(D175,科目マスタ!$B$3:$B$31,科目マスタ!$C$3:$C$31,"確認"))</f>
        <v/>
      </c>
      <c r="H175" s="8"/>
      <c r="I175" s="8"/>
      <c r="J175" s="8" t="str">
        <f t="shared" si="17"/>
        <v/>
      </c>
    </row>
    <row r="176" spans="2:10" ht="19.95" customHeight="1" x14ac:dyDescent="0.45">
      <c r="B176" s="7"/>
      <c r="C176" s="8" t="str">
        <f t="shared" si="16"/>
        <v/>
      </c>
      <c r="D176" s="8"/>
      <c r="E176" s="9"/>
      <c r="F176" s="8"/>
      <c r="G176" s="8" t="str">
        <f>IF(D176="","",_xludf.XLOOKUP(D176,科目マスタ!$B$3:$B$31,科目マスタ!$C$3:$C$31,"確認"))</f>
        <v/>
      </c>
      <c r="H176" s="8"/>
      <c r="I176" s="8"/>
      <c r="J176" s="8" t="str">
        <f t="shared" si="17"/>
        <v/>
      </c>
    </row>
    <row r="177" spans="2:10" ht="19.95" customHeight="1" x14ac:dyDescent="0.45">
      <c r="B177" s="7"/>
      <c r="C177" s="8" t="str">
        <f t="shared" si="16"/>
        <v/>
      </c>
      <c r="D177" s="8"/>
      <c r="E177" s="9"/>
      <c r="F177" s="8"/>
      <c r="G177" s="8" t="str">
        <f>IF(D177="","",_xludf.XLOOKUP(D177,科目マスタ!$B$3:$B$31,科目マスタ!$C$3:$C$31,"確認"))</f>
        <v/>
      </c>
      <c r="H177" s="8"/>
      <c r="I177" s="8"/>
      <c r="J177" s="8" t="str">
        <f t="shared" si="17"/>
        <v/>
      </c>
    </row>
    <row r="178" spans="2:10" ht="19.95" customHeight="1" x14ac:dyDescent="0.45">
      <c r="B178" s="7"/>
      <c r="C178" s="8" t="str">
        <f t="shared" si="16"/>
        <v/>
      </c>
      <c r="D178" s="8"/>
      <c r="E178" s="9"/>
      <c r="F178" s="8"/>
      <c r="G178" s="8" t="str">
        <f>IF(D178="","",_xludf.XLOOKUP(D178,科目マスタ!$B$3:$B$31,科目マスタ!$C$3:$C$31,"確認"))</f>
        <v/>
      </c>
      <c r="H178" s="8"/>
      <c r="I178" s="8"/>
      <c r="J178" s="8" t="str">
        <f t="shared" si="17"/>
        <v/>
      </c>
    </row>
    <row r="179" spans="2:10" ht="19.95" customHeight="1" x14ac:dyDescent="0.45">
      <c r="B179" s="7"/>
      <c r="C179" s="8" t="str">
        <f t="shared" si="16"/>
        <v/>
      </c>
      <c r="D179" s="8"/>
      <c r="E179" s="9"/>
      <c r="F179" s="8"/>
      <c r="G179" s="8" t="str">
        <f>IF(D179="","",_xludf.XLOOKUP(D179,科目マスタ!$B$3:$B$31,科目マスタ!$C$3:$C$31,"確認"))</f>
        <v/>
      </c>
      <c r="H179" s="8"/>
      <c r="I179" s="8"/>
      <c r="J179" s="8" t="str">
        <f t="shared" si="17"/>
        <v/>
      </c>
    </row>
    <row r="180" spans="2:10" ht="19.95" customHeight="1" x14ac:dyDescent="0.45">
      <c r="B180" s="7"/>
      <c r="C180" s="8" t="str">
        <f t="shared" si="16"/>
        <v/>
      </c>
      <c r="D180" s="8"/>
      <c r="E180" s="9"/>
      <c r="F180" s="8"/>
      <c r="G180" s="8" t="str">
        <f>IF(D180="","",_xludf.XLOOKUP(D180,科目マスタ!$B$3:$B$31,科目マスタ!$C$3:$C$31,"確認"))</f>
        <v/>
      </c>
      <c r="H180" s="8"/>
      <c r="I180" s="8"/>
      <c r="J180" s="8" t="str">
        <f t="shared" si="17"/>
        <v/>
      </c>
    </row>
    <row r="181" spans="2:10" ht="19.95" customHeight="1" x14ac:dyDescent="0.45">
      <c r="B181" s="7"/>
      <c r="C181" s="8" t="str">
        <f t="shared" si="16"/>
        <v/>
      </c>
      <c r="D181" s="8"/>
      <c r="E181" s="9"/>
      <c r="F181" s="8"/>
      <c r="G181" s="8" t="str">
        <f>IF(D181="","",_xludf.XLOOKUP(D181,科目マスタ!$B$3:$B$31,科目マスタ!$C$3:$C$31,"確認"))</f>
        <v/>
      </c>
      <c r="H181" s="8"/>
      <c r="I181" s="8"/>
      <c r="J181" s="8" t="str">
        <f t="shared" si="17"/>
        <v/>
      </c>
    </row>
    <row r="182" spans="2:10" ht="19.95" customHeight="1" x14ac:dyDescent="0.45">
      <c r="B182" s="7"/>
      <c r="C182" s="8" t="str">
        <f t="shared" si="16"/>
        <v/>
      </c>
      <c r="D182" s="8"/>
      <c r="E182" s="9"/>
      <c r="F182" s="8"/>
      <c r="G182" s="8" t="str">
        <f>IF(D182="","",_xludf.XLOOKUP(D182,科目マスタ!$B$3:$B$31,科目マスタ!$C$3:$C$31,"確認"))</f>
        <v/>
      </c>
      <c r="H182" s="8"/>
      <c r="I182" s="8"/>
      <c r="J182" s="8" t="str">
        <f t="shared" si="17"/>
        <v/>
      </c>
    </row>
    <row r="183" spans="2:10" ht="19.95" customHeight="1" x14ac:dyDescent="0.45">
      <c r="B183" s="7"/>
      <c r="C183" s="8" t="str">
        <f t="shared" si="16"/>
        <v/>
      </c>
      <c r="D183" s="8"/>
      <c r="E183" s="9"/>
      <c r="F183" s="8"/>
      <c r="G183" s="8" t="str">
        <f>IF(D183="","",_xludf.XLOOKUP(D183,科目マスタ!$B$3:$B$31,科目マスタ!$C$3:$C$31,"確認"))</f>
        <v/>
      </c>
      <c r="H183" s="8"/>
      <c r="I183" s="8"/>
      <c r="J183" s="8" t="str">
        <f t="shared" si="17"/>
        <v/>
      </c>
    </row>
    <row r="184" spans="2:10" ht="19.95" customHeight="1" x14ac:dyDescent="0.45">
      <c r="B184" s="7"/>
      <c r="C184" s="8" t="str">
        <f t="shared" si="16"/>
        <v/>
      </c>
      <c r="D184" s="8"/>
      <c r="E184" s="9"/>
      <c r="F184" s="8"/>
      <c r="G184" s="8" t="str">
        <f>IF(D184="","",_xludf.XLOOKUP(D184,科目マスタ!$B$3:$B$31,科目マスタ!$C$3:$C$31,"確認"))</f>
        <v/>
      </c>
      <c r="H184" s="8"/>
      <c r="I184" s="8"/>
      <c r="J184" s="8" t="str">
        <f t="shared" si="17"/>
        <v/>
      </c>
    </row>
    <row r="185" spans="2:10" ht="19.95" customHeight="1" x14ac:dyDescent="0.45">
      <c r="B185" s="7"/>
      <c r="C185" s="8" t="str">
        <f t="shared" si="16"/>
        <v/>
      </c>
      <c r="D185" s="8"/>
      <c r="E185" s="9"/>
      <c r="F185" s="8"/>
      <c r="G185" s="8" t="str">
        <f>IF(D185="","",_xludf.XLOOKUP(D185,科目マスタ!$B$3:$B$31,科目マスタ!$C$3:$C$31,"確認"))</f>
        <v/>
      </c>
      <c r="H185" s="8"/>
      <c r="I185" s="8"/>
      <c r="J185" s="8" t="str">
        <f t="shared" si="17"/>
        <v/>
      </c>
    </row>
    <row r="186" spans="2:10" ht="19.95" customHeight="1" x14ac:dyDescent="0.45">
      <c r="B186" s="7"/>
      <c r="C186" s="8" t="str">
        <f t="shared" si="16"/>
        <v/>
      </c>
      <c r="D186" s="8"/>
      <c r="E186" s="9"/>
      <c r="F186" s="8"/>
      <c r="G186" s="8" t="str">
        <f>IF(D186="","",_xludf.XLOOKUP(D186,科目マスタ!$B$3:$B$31,科目マスタ!$C$3:$C$31,"確認"))</f>
        <v/>
      </c>
      <c r="H186" s="8"/>
      <c r="I186" s="8"/>
      <c r="J186" s="8" t="str">
        <f t="shared" si="17"/>
        <v/>
      </c>
    </row>
    <row r="187" spans="2:10" ht="19.95" customHeight="1" x14ac:dyDescent="0.45">
      <c r="B187" s="7"/>
      <c r="C187" s="8" t="str">
        <f t="shared" si="16"/>
        <v/>
      </c>
      <c r="D187" s="8"/>
      <c r="E187" s="9"/>
      <c r="F187" s="8"/>
      <c r="G187" s="8" t="str">
        <f>IF(D187="","",_xludf.XLOOKUP(D187,科目マスタ!$B$3:$B$31,科目マスタ!$C$3:$C$31,"確認"))</f>
        <v/>
      </c>
      <c r="H187" s="8"/>
      <c r="I187" s="8"/>
      <c r="J187" s="8" t="str">
        <f t="shared" si="17"/>
        <v/>
      </c>
    </row>
    <row r="188" spans="2:10" ht="19.95" customHeight="1" x14ac:dyDescent="0.45">
      <c r="B188" s="7"/>
      <c r="C188" s="8" t="str">
        <f t="shared" si="16"/>
        <v/>
      </c>
      <c r="D188" s="8"/>
      <c r="E188" s="9"/>
      <c r="F188" s="8"/>
      <c r="G188" s="8" t="str">
        <f>IF(D188="","",_xludf.XLOOKUP(D188,科目マスタ!$B$3:$B$31,科目マスタ!$C$3:$C$31,"確認"))</f>
        <v/>
      </c>
      <c r="H188" s="8"/>
      <c r="I188" s="8"/>
      <c r="J188" s="8" t="str">
        <f t="shared" si="17"/>
        <v/>
      </c>
    </row>
    <row r="189" spans="2:10" ht="19.95" customHeight="1" x14ac:dyDescent="0.45">
      <c r="B189" s="7"/>
      <c r="C189" s="8" t="str">
        <f t="shared" si="16"/>
        <v/>
      </c>
      <c r="D189" s="8"/>
      <c r="E189" s="9"/>
      <c r="F189" s="8"/>
      <c r="G189" s="8" t="str">
        <f>IF(D189="","",_xludf.XLOOKUP(D189,科目マスタ!$B$3:$B$31,科目マスタ!$C$3:$C$31,"確認"))</f>
        <v/>
      </c>
      <c r="H189" s="8"/>
      <c r="I189" s="8"/>
      <c r="J189" s="8" t="str">
        <f t="shared" si="17"/>
        <v/>
      </c>
    </row>
    <row r="190" spans="2:10" ht="19.95" customHeight="1" x14ac:dyDescent="0.45">
      <c r="B190" s="7"/>
      <c r="C190" s="8" t="str">
        <f t="shared" si="16"/>
        <v/>
      </c>
      <c r="D190" s="8"/>
      <c r="E190" s="9"/>
      <c r="F190" s="8"/>
      <c r="G190" s="8" t="str">
        <f>IF(D190="","",_xludf.XLOOKUP(D190,科目マスタ!$B$3:$B$31,科目マスタ!$C$3:$C$31,"確認"))</f>
        <v/>
      </c>
      <c r="H190" s="8"/>
      <c r="I190" s="8"/>
      <c r="J190" s="8" t="str">
        <f t="shared" si="17"/>
        <v/>
      </c>
    </row>
    <row r="191" spans="2:10" ht="19.95" customHeight="1" x14ac:dyDescent="0.45">
      <c r="B191" s="7"/>
      <c r="C191" s="8" t="str">
        <f t="shared" si="16"/>
        <v/>
      </c>
      <c r="D191" s="8"/>
      <c r="E191" s="9"/>
      <c r="F191" s="8"/>
      <c r="G191" s="8" t="str">
        <f>IF(D191="","",_xludf.XLOOKUP(D191,科目マスタ!$B$3:$B$31,科目マスタ!$C$3:$C$31,"確認"))</f>
        <v/>
      </c>
      <c r="H191" s="8"/>
      <c r="I191" s="8"/>
      <c r="J191" s="8" t="str">
        <f t="shared" si="17"/>
        <v/>
      </c>
    </row>
    <row r="192" spans="2:10" ht="19.95" customHeight="1" x14ac:dyDescent="0.45">
      <c r="B192" s="7"/>
      <c r="C192" s="8" t="str">
        <f t="shared" si="16"/>
        <v/>
      </c>
      <c r="D192" s="8"/>
      <c r="E192" s="9"/>
      <c r="F192" s="8"/>
      <c r="G192" s="8" t="str">
        <f>IF(D192="","",_xludf.XLOOKUP(D192,科目マスタ!$B$3:$B$31,科目マスタ!$C$3:$C$31,"確認"))</f>
        <v/>
      </c>
      <c r="H192" s="8"/>
      <c r="I192" s="8"/>
      <c r="J192" s="8" t="str">
        <f t="shared" si="17"/>
        <v/>
      </c>
    </row>
    <row r="193" spans="2:10" ht="19.95" customHeight="1" x14ac:dyDescent="0.45">
      <c r="B193" s="7"/>
      <c r="C193" s="8" t="str">
        <f t="shared" si="16"/>
        <v/>
      </c>
      <c r="D193" s="8"/>
      <c r="E193" s="9"/>
      <c r="F193" s="8"/>
      <c r="G193" s="8" t="str">
        <f>IF(D193="","",_xludf.XLOOKUP(D193,科目マスタ!$B$3:$B$31,科目マスタ!$C$3:$C$31,"確認"))</f>
        <v/>
      </c>
      <c r="H193" s="8"/>
      <c r="I193" s="8"/>
      <c r="J193" s="8" t="str">
        <f t="shared" si="17"/>
        <v/>
      </c>
    </row>
    <row r="194" spans="2:10" ht="19.95" customHeight="1" x14ac:dyDescent="0.45">
      <c r="B194" s="7"/>
      <c r="C194" s="8" t="str">
        <f t="shared" si="16"/>
        <v/>
      </c>
      <c r="D194" s="8"/>
      <c r="E194" s="9"/>
      <c r="F194" s="8"/>
      <c r="G194" s="8" t="str">
        <f>IF(D194="","",_xludf.XLOOKUP(D194,科目マスタ!$B$3:$B$31,科目マスタ!$C$3:$C$31,"確認"))</f>
        <v/>
      </c>
      <c r="H194" s="8"/>
      <c r="I194" s="8"/>
      <c r="J194" s="8" t="str">
        <f t="shared" si="17"/>
        <v/>
      </c>
    </row>
    <row r="195" spans="2:10" ht="19.95" customHeight="1" x14ac:dyDescent="0.45">
      <c r="B195" s="7"/>
      <c r="C195" s="8" t="str">
        <f t="shared" si="16"/>
        <v/>
      </c>
      <c r="D195" s="8"/>
      <c r="E195" s="9"/>
      <c r="F195" s="8"/>
      <c r="G195" s="8" t="str">
        <f>IF(D195="","",_xludf.XLOOKUP(D195,科目マスタ!$B$3:$B$31,科目マスタ!$C$3:$C$31,"確認"))</f>
        <v/>
      </c>
      <c r="H195" s="8"/>
      <c r="I195" s="8"/>
      <c r="J195" s="8" t="str">
        <f t="shared" si="17"/>
        <v/>
      </c>
    </row>
    <row r="196" spans="2:10" ht="19.95" customHeight="1" x14ac:dyDescent="0.45">
      <c r="B196" s="7"/>
      <c r="C196" s="8" t="str">
        <f t="shared" si="16"/>
        <v/>
      </c>
      <c r="D196" s="8"/>
      <c r="E196" s="9"/>
      <c r="F196" s="8"/>
      <c r="G196" s="8" t="str">
        <f>IF(D196="","",_xludf.XLOOKUP(D196,科目マスタ!$B$3:$B$31,科目マスタ!$C$3:$C$31,"確認"))</f>
        <v/>
      </c>
      <c r="H196" s="8"/>
      <c r="I196" s="8"/>
      <c r="J196" s="8" t="str">
        <f t="shared" si="17"/>
        <v/>
      </c>
    </row>
    <row r="197" spans="2:10" ht="19.95" customHeight="1" x14ac:dyDescent="0.45">
      <c r="B197" s="7"/>
      <c r="C197" s="8" t="str">
        <f t="shared" si="16"/>
        <v/>
      </c>
      <c r="D197" s="8"/>
      <c r="E197" s="9"/>
      <c r="F197" s="8"/>
      <c r="G197" s="8" t="str">
        <f>IF(D197="","",_xludf.XLOOKUP(D197,科目マスタ!$B$3:$B$31,科目マスタ!$C$3:$C$31,"確認"))</f>
        <v/>
      </c>
      <c r="H197" s="8"/>
      <c r="I197" s="8"/>
      <c r="J197" s="8" t="str">
        <f t="shared" si="17"/>
        <v/>
      </c>
    </row>
    <row r="198" spans="2:10" ht="19.95" customHeight="1" x14ac:dyDescent="0.45">
      <c r="B198" s="7"/>
      <c r="C198" s="8" t="str">
        <f t="shared" si="16"/>
        <v/>
      </c>
      <c r="D198" s="8"/>
      <c r="E198" s="9"/>
      <c r="F198" s="8"/>
      <c r="G198" s="8" t="str">
        <f>IF(D198="","",_xludf.XLOOKUP(D198,科目マスタ!$B$3:$B$31,科目マスタ!$C$3:$C$31,"確認"))</f>
        <v/>
      </c>
      <c r="H198" s="8"/>
      <c r="I198" s="8"/>
      <c r="J198" s="8" t="str">
        <f t="shared" si="17"/>
        <v/>
      </c>
    </row>
    <row r="199" spans="2:10" ht="19.95" customHeight="1" x14ac:dyDescent="0.45">
      <c r="B199" s="7"/>
      <c r="C199" s="8" t="str">
        <f t="shared" ref="C199:C202" si="18">IF(B199="","",TEXT(B199,"yyyy-mm"))</f>
        <v/>
      </c>
      <c r="D199" s="8"/>
      <c r="E199" s="9"/>
      <c r="F199" s="8"/>
      <c r="G199" s="8" t="str">
        <f>IF(D199="","",_xludf.XLOOKUP(D199,科目マスタ!$B$3:$B$31,科目マスタ!$C$3:$C$31,"確認"))</f>
        <v/>
      </c>
      <c r="H199" s="8"/>
      <c r="I199" s="8"/>
      <c r="J199" s="8" t="str">
        <f t="shared" si="17"/>
        <v/>
      </c>
    </row>
    <row r="200" spans="2:10" ht="19.95" customHeight="1" x14ac:dyDescent="0.45">
      <c r="B200" s="7"/>
      <c r="C200" s="8" t="str">
        <f t="shared" si="18"/>
        <v/>
      </c>
      <c r="D200" s="8"/>
      <c r="E200" s="9"/>
      <c r="F200" s="8"/>
      <c r="G200" s="8" t="str">
        <f>IF(D200="","",_xludf.XLOOKUP(D200,科目マスタ!$B$3:$B$31,科目マスタ!$C$3:$C$31,"確認"))</f>
        <v/>
      </c>
      <c r="H200" s="8"/>
      <c r="I200" s="8"/>
      <c r="J200" s="8" t="str">
        <f t="shared" si="17"/>
        <v/>
      </c>
    </row>
    <row r="201" spans="2:10" ht="19.95" customHeight="1" x14ac:dyDescent="0.45">
      <c r="B201" s="7"/>
      <c r="C201" s="8" t="str">
        <f t="shared" si="18"/>
        <v/>
      </c>
      <c r="D201" s="8"/>
      <c r="E201" s="9"/>
      <c r="F201" s="8"/>
      <c r="G201" s="8" t="str">
        <f>IF(D201="","",_xludf.XLOOKUP(D201,科目マスタ!$B$3:$B$31,科目マスタ!$C$3:$C$31,"確認"))</f>
        <v/>
      </c>
      <c r="H201" s="8"/>
      <c r="I201" s="8"/>
      <c r="J201" s="8" t="str">
        <f t="shared" si="17"/>
        <v/>
      </c>
    </row>
    <row r="202" spans="2:10" ht="19.95" customHeight="1" x14ac:dyDescent="0.45">
      <c r="B202" s="7"/>
      <c r="C202" s="8" t="str">
        <f t="shared" si="18"/>
        <v/>
      </c>
      <c r="D202" s="8"/>
      <c r="E202" s="9"/>
      <c r="F202" s="8"/>
      <c r="G202" s="8" t="str">
        <f>IF(D202="","",_xludf.XLOOKUP(D202,科目マスタ!$B$3:$B$31,科目マスタ!$C$3:$C$31,"確認"))</f>
        <v/>
      </c>
      <c r="H202" s="8"/>
      <c r="I202" s="8"/>
      <c r="J202" s="8" t="str">
        <f t="shared" si="17"/>
        <v/>
      </c>
    </row>
  </sheetData>
  <phoneticPr fontId="1"/>
  <dataValidations count="2">
    <dataValidation type="list" allowBlank="1" sqref="D7:D202" xr:uid="{00000000-0002-0000-0100-000000000000}">
      <formula1>"旅費交通費,消耗品費,会議費,交際費,通信費,新聞図書費,支払手数料,雑費"</formula1>
    </dataValidation>
    <dataValidation type="list" allowBlank="1" sqref="F7:F202" xr:uid="{00000000-0002-0000-0100-000001000000}">
      <formula1>"課税10%,軽減8%,非課税,不課税,対象外,確認"</formula1>
    </dataValidation>
  </dataValidations>
  <hyperlinks>
    <hyperlink ref="L5" r:id="rId1" xr:uid="{00000000-0004-0000-0100-000000000000}"/>
    <hyperlink ref="L8" r:id="rId2" xr:uid="{00000000-0004-0000-0100-000001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1"/>
  <sheetViews>
    <sheetView showGridLines="0" workbookViewId="0">
      <selection activeCell="J12" sqref="J12"/>
    </sheetView>
  </sheetViews>
  <sheetFormatPr defaultRowHeight="19.95" customHeight="1" x14ac:dyDescent="0.45"/>
  <cols>
    <col min="1" max="1" width="2.77734375" style="14" customWidth="1"/>
    <col min="2" max="3" width="14" style="14" customWidth="1"/>
    <col min="4" max="7" width="12" style="14" customWidth="1"/>
    <col min="8" max="16384" width="8.88671875" style="14"/>
  </cols>
  <sheetData>
    <row r="1" spans="2:7" ht="10.050000000000001" customHeight="1" x14ac:dyDescent="0.45"/>
    <row r="2" spans="2:7" ht="30" customHeight="1" x14ac:dyDescent="0.6">
      <c r="B2" s="13" t="s">
        <v>40</v>
      </c>
    </row>
    <row r="3" spans="2:7" ht="19.95" customHeight="1" x14ac:dyDescent="0.45">
      <c r="B3" s="3" t="s">
        <v>41</v>
      </c>
    </row>
    <row r="4" spans="2:7" ht="10.050000000000001" customHeight="1" x14ac:dyDescent="0.45"/>
    <row r="5" spans="2:7" ht="19.95" customHeight="1" x14ac:dyDescent="0.45">
      <c r="B5" s="17" t="s">
        <v>15</v>
      </c>
      <c r="C5" s="17" t="s">
        <v>42</v>
      </c>
      <c r="D5" s="17" t="s">
        <v>24</v>
      </c>
      <c r="E5" s="17" t="s">
        <v>43</v>
      </c>
      <c r="F5" s="17" t="s">
        <v>44</v>
      </c>
      <c r="G5" s="17" t="s">
        <v>38</v>
      </c>
    </row>
    <row r="6" spans="2:7" ht="19.95" customHeight="1" x14ac:dyDescent="0.45">
      <c r="B6" s="18" t="s">
        <v>45</v>
      </c>
      <c r="C6" s="19">
        <f>SUMIF(入力!$C$7:$C$202,B6,入力!$E$7:$E$202)</f>
        <v>10080</v>
      </c>
      <c r="D6" s="19">
        <f>SUMIFS(入力!$E$7:$E$202,入力!$C$7:$C$202,B6,入力!$F$7:$F$202,"課税10%")</f>
        <v>10080</v>
      </c>
      <c r="E6" s="19">
        <f>SUMIFS(入力!$E$7:$E$202,入力!$C$7:$C$202,B6,入力!$F$7:$F$202,"軽減8%")</f>
        <v>0</v>
      </c>
      <c r="F6" s="19">
        <f>SUMIFS(入力!$E$7:$E$202,入力!$C$7:$C$202,B6,入力!$F$7:$F$202,"非課税")</f>
        <v>0</v>
      </c>
      <c r="G6" s="19">
        <f>SUMIFS(入力!$E$7:$E$202,入力!$C$7:$C$202,B6,入力!$F$7:$F$202,"対象外")</f>
        <v>0</v>
      </c>
    </row>
    <row r="7" spans="2:7" ht="19.95" customHeight="1" x14ac:dyDescent="0.45">
      <c r="B7" s="20" t="s">
        <v>46</v>
      </c>
      <c r="C7" s="21">
        <f>SUMIF(入力!$C$7:$C$202,B7,入力!$E$7:$E$202)</f>
        <v>23220</v>
      </c>
      <c r="D7" s="21">
        <f>SUMIFS(入力!$E$7:$E$202,入力!$C$7:$C$202,B7,入力!$F$7:$F$202,"課税10%")</f>
        <v>23220</v>
      </c>
      <c r="E7" s="21">
        <f>SUMIFS(入力!$E$7:$E$202,入力!$C$7:$C$202,B7,入力!$F$7:$F$202,"軽減8%")</f>
        <v>0</v>
      </c>
      <c r="F7" s="21">
        <f>SUMIFS(入力!$E$7:$E$202,入力!$C$7:$C$202,B7,入力!$F$7:$F$202,"非課税")</f>
        <v>0</v>
      </c>
      <c r="G7" s="21">
        <f>SUMIFS(入力!$E$7:$E$202,入力!$C$7:$C$202,B7,入力!$F$7:$F$202,"対象外")</f>
        <v>0</v>
      </c>
    </row>
    <row r="8" spans="2:7" ht="19.95" customHeight="1" x14ac:dyDescent="0.45">
      <c r="B8" s="20" t="s">
        <v>47</v>
      </c>
      <c r="C8" s="21">
        <f>SUMIF(入力!$C$7:$C$202,B8,入力!$E$7:$E$202)</f>
        <v>660</v>
      </c>
      <c r="D8" s="21">
        <f>SUMIFS(入力!$E$7:$E$202,入力!$C$7:$C$202,B8,入力!$F$7:$F$202,"課税10%")</f>
        <v>0</v>
      </c>
      <c r="E8" s="21">
        <f>SUMIFS(入力!$E$7:$E$202,入力!$C$7:$C$202,B8,入力!$F$7:$F$202,"軽減8%")</f>
        <v>0</v>
      </c>
      <c r="F8" s="21">
        <f>SUMIFS(入力!$E$7:$E$202,入力!$C$7:$C$202,B8,入力!$F$7:$F$202,"非課税")</f>
        <v>0</v>
      </c>
      <c r="G8" s="21">
        <f>SUMIFS(入力!$E$7:$E$202,入力!$C$7:$C$202,B8,入力!$F$7:$F$202,"対象外")</f>
        <v>660</v>
      </c>
    </row>
    <row r="9" spans="2:7" ht="19.95" customHeight="1" x14ac:dyDescent="0.45">
      <c r="B9" s="22" t="s">
        <v>48</v>
      </c>
      <c r="C9" s="23">
        <f>SUMIF(入力!$C$7:$C$202,B9,入力!$E$7:$E$202)</f>
        <v>0</v>
      </c>
      <c r="D9" s="23">
        <f>SUMIFS(入力!$E$7:$E$202,入力!$C$7:$C$202,B9,入力!$F$7:$F$202,"課税10%")</f>
        <v>0</v>
      </c>
      <c r="E9" s="23">
        <f>SUMIFS(入力!$E$7:$E$202,入力!$C$7:$C$202,B9,入力!$F$7:$F$202,"軽減8%")</f>
        <v>0</v>
      </c>
      <c r="F9" s="23">
        <f>SUMIFS(入力!$E$7:$E$202,入力!$C$7:$C$202,B9,入力!$F$7:$F$202,"非課税")</f>
        <v>0</v>
      </c>
      <c r="G9" s="23">
        <f>SUMIFS(入力!$E$7:$E$202,入力!$C$7:$C$202,B9,入力!$F$7:$F$202,"対象外")</f>
        <v>0</v>
      </c>
    </row>
    <row r="10" spans="2:7" ht="19.95" customHeight="1" x14ac:dyDescent="0.45">
      <c r="B10" s="28"/>
      <c r="C10" s="29"/>
      <c r="D10" s="29"/>
      <c r="E10" s="29"/>
      <c r="F10" s="29"/>
      <c r="G10" s="29"/>
    </row>
    <row r="11" spans="2:7" ht="19.95" customHeight="1" x14ac:dyDescent="0.45">
      <c r="B11" s="28" t="s">
        <v>49</v>
      </c>
      <c r="C11" s="29">
        <f>SUM(入力!E7:E202)</f>
        <v>33960</v>
      </c>
      <c r="D11" s="29"/>
      <c r="E11" s="29"/>
      <c r="F11" s="29"/>
      <c r="G11" s="29"/>
    </row>
    <row r="12" spans="2:7" ht="19.95" customHeight="1" x14ac:dyDescent="0.45">
      <c r="B12" s="28" t="s">
        <v>50</v>
      </c>
      <c r="C12" s="29">
        <f>SUM(C6:C9)</f>
        <v>33960</v>
      </c>
      <c r="D12" s="29"/>
      <c r="E12" s="29"/>
      <c r="F12" s="29"/>
      <c r="G12" s="29"/>
    </row>
    <row r="13" spans="2:7" ht="19.95" customHeight="1" x14ac:dyDescent="0.45">
      <c r="B13" s="28" t="s">
        <v>51</v>
      </c>
      <c r="C13" s="29">
        <f>C11-C12</f>
        <v>0</v>
      </c>
      <c r="D13" s="29"/>
      <c r="E13" s="29"/>
      <c r="F13" s="29"/>
      <c r="G13" s="29"/>
    </row>
    <row r="14" spans="2:7" ht="19.95" customHeight="1" x14ac:dyDescent="0.45">
      <c r="B14" s="28"/>
      <c r="C14" s="29"/>
      <c r="D14" s="29"/>
      <c r="E14" s="29"/>
      <c r="F14" s="29"/>
      <c r="G14" s="29"/>
    </row>
    <row r="15" spans="2:7" ht="19.95" customHeight="1" x14ac:dyDescent="0.45">
      <c r="B15" s="26" t="s">
        <v>16</v>
      </c>
      <c r="C15" s="27" t="s">
        <v>52</v>
      </c>
      <c r="D15" s="27"/>
      <c r="E15" s="27"/>
      <c r="F15" s="27"/>
      <c r="G15" s="27"/>
    </row>
    <row r="16" spans="2:7" ht="19.95" customHeight="1" x14ac:dyDescent="0.45">
      <c r="B16" s="18" t="s">
        <v>23</v>
      </c>
      <c r="C16" s="19">
        <f>SUMIF(入力!$D$7:$D$202,B16,入力!$E$7:$E$202)</f>
        <v>1280</v>
      </c>
      <c r="D16" s="19"/>
      <c r="E16" s="19"/>
      <c r="F16" s="19"/>
      <c r="G16" s="19"/>
    </row>
    <row r="17" spans="2:7" ht="19.95" customHeight="1" x14ac:dyDescent="0.45">
      <c r="B17" s="20" t="s">
        <v>27</v>
      </c>
      <c r="C17" s="21">
        <f>SUMIF(入力!$D$7:$D$202,B17,入力!$E$7:$E$202)</f>
        <v>3300</v>
      </c>
      <c r="D17" s="21"/>
      <c r="E17" s="21"/>
      <c r="F17" s="21"/>
      <c r="G17" s="21"/>
    </row>
    <row r="18" spans="2:7" ht="19.95" customHeight="1" x14ac:dyDescent="0.45">
      <c r="B18" s="20" t="s">
        <v>29</v>
      </c>
      <c r="C18" s="21">
        <f>SUMIF(入力!$D$7:$D$202,B18,入力!$E$7:$E$202)</f>
        <v>5500</v>
      </c>
      <c r="D18" s="21"/>
      <c r="E18" s="21"/>
      <c r="F18" s="21"/>
      <c r="G18" s="21"/>
    </row>
    <row r="19" spans="2:7" ht="19.95" customHeight="1" x14ac:dyDescent="0.45">
      <c r="B19" s="20" t="s">
        <v>35</v>
      </c>
      <c r="C19" s="21">
        <f>SUMIF(入力!$D$7:$D$202,B19,入力!$E$7:$E$202)</f>
        <v>12000</v>
      </c>
      <c r="D19" s="21"/>
      <c r="E19" s="21"/>
      <c r="F19" s="21"/>
      <c r="G19" s="21"/>
    </row>
    <row r="20" spans="2:7" ht="19.95" customHeight="1" x14ac:dyDescent="0.45">
      <c r="B20" s="20" t="s">
        <v>31</v>
      </c>
      <c r="C20" s="21">
        <f>SUMIF(入力!$D$7:$D$202,B20,入力!$E$7:$E$202)</f>
        <v>8800</v>
      </c>
      <c r="D20" s="21"/>
      <c r="E20" s="21"/>
      <c r="F20" s="21"/>
      <c r="G20" s="21"/>
    </row>
    <row r="21" spans="2:7" ht="19.95" customHeight="1" x14ac:dyDescent="0.45">
      <c r="B21" s="20" t="s">
        <v>33</v>
      </c>
      <c r="C21" s="21">
        <f>SUMIF(入力!$D$7:$D$202,B21,入力!$E$7:$E$202)</f>
        <v>2420</v>
      </c>
      <c r="D21" s="21"/>
      <c r="E21" s="21"/>
      <c r="F21" s="21"/>
      <c r="G21" s="21"/>
    </row>
    <row r="22" spans="2:7" ht="19.95" customHeight="1" x14ac:dyDescent="0.45">
      <c r="B22" s="20" t="s">
        <v>37</v>
      </c>
      <c r="C22" s="21">
        <f>SUMIF(入力!$D$7:$D$202,B22,入力!$E$7:$E$202)</f>
        <v>660</v>
      </c>
      <c r="D22" s="21"/>
      <c r="E22" s="21"/>
      <c r="F22" s="21"/>
      <c r="G22" s="21"/>
    </row>
    <row r="23" spans="2:7" ht="19.95" customHeight="1" x14ac:dyDescent="0.45">
      <c r="B23" s="20" t="s">
        <v>53</v>
      </c>
      <c r="C23" s="21">
        <f>SUMIF(入力!$D$7:$D$202,B23,入力!$E$7:$E$202)</f>
        <v>0</v>
      </c>
      <c r="D23" s="21"/>
      <c r="E23" s="21"/>
      <c r="F23" s="21"/>
      <c r="G23" s="21"/>
    </row>
    <row r="24" spans="2:7" ht="19.95" customHeight="1" x14ac:dyDescent="0.45">
      <c r="B24" s="24"/>
      <c r="C24" s="24"/>
      <c r="D24" s="24"/>
      <c r="E24" s="24"/>
      <c r="F24" s="24"/>
      <c r="G24" s="24"/>
    </row>
    <row r="25" spans="2:7" ht="19.95" customHeight="1" x14ac:dyDescent="0.45">
      <c r="B25" s="24"/>
      <c r="C25" s="24"/>
      <c r="D25" s="24"/>
      <c r="E25" s="24"/>
      <c r="F25" s="24"/>
      <c r="G25" s="24"/>
    </row>
    <row r="26" spans="2:7" ht="19.95" customHeight="1" x14ac:dyDescent="0.45">
      <c r="B26" s="24"/>
      <c r="C26" s="24"/>
      <c r="D26" s="24"/>
      <c r="E26" s="24"/>
      <c r="F26" s="24"/>
      <c r="G26" s="24"/>
    </row>
    <row r="27" spans="2:7" ht="19.95" customHeight="1" x14ac:dyDescent="0.45">
      <c r="B27" s="24"/>
      <c r="C27" s="24"/>
      <c r="D27" s="24"/>
      <c r="E27" s="24"/>
      <c r="F27" s="24"/>
      <c r="G27" s="24"/>
    </row>
    <row r="28" spans="2:7" ht="19.95" customHeight="1" x14ac:dyDescent="0.45">
      <c r="B28" s="24"/>
      <c r="C28" s="24"/>
      <c r="D28" s="24"/>
      <c r="E28" s="24"/>
      <c r="F28" s="24"/>
      <c r="G28" s="24"/>
    </row>
    <row r="29" spans="2:7" ht="19.95" customHeight="1" x14ac:dyDescent="0.45">
      <c r="B29" s="24"/>
      <c r="C29" s="24"/>
      <c r="D29" s="24"/>
      <c r="E29" s="24"/>
      <c r="F29" s="24"/>
      <c r="G29" s="24"/>
    </row>
    <row r="30" spans="2:7" ht="19.95" customHeight="1" x14ac:dyDescent="0.45">
      <c r="B30" s="24"/>
      <c r="C30" s="24"/>
      <c r="D30" s="24"/>
      <c r="E30" s="24"/>
      <c r="F30" s="24"/>
      <c r="G30" s="24"/>
    </row>
    <row r="31" spans="2:7" ht="19.95" customHeight="1" x14ac:dyDescent="0.45">
      <c r="B31" s="25"/>
      <c r="C31" s="25"/>
      <c r="D31" s="25"/>
      <c r="E31" s="25"/>
      <c r="F31" s="25"/>
      <c r="G31" s="25"/>
    </row>
  </sheetData>
  <phoneticPr fontId="1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10"/>
  <sheetViews>
    <sheetView workbookViewId="0">
      <selection activeCell="D22" sqref="D22"/>
    </sheetView>
  </sheetViews>
  <sheetFormatPr defaultRowHeight="19.95" customHeight="1" x14ac:dyDescent="0.45"/>
  <cols>
    <col min="1" max="1" width="2.77734375" style="2" customWidth="1"/>
    <col min="2" max="2" width="18" style="2" customWidth="1"/>
    <col min="3" max="3" width="15" style="2" customWidth="1"/>
    <col min="4" max="4" width="46" style="2" customWidth="1"/>
    <col min="5" max="16384" width="8.88671875" style="2"/>
  </cols>
  <sheetData>
    <row r="1" spans="2:4" ht="10.050000000000001" customHeight="1" x14ac:dyDescent="0.45"/>
    <row r="2" spans="2:4" ht="19.95" customHeight="1" x14ac:dyDescent="0.45">
      <c r="B2" s="11" t="s">
        <v>16</v>
      </c>
      <c r="C2" s="11" t="s">
        <v>19</v>
      </c>
      <c r="D2" s="11" t="s">
        <v>20</v>
      </c>
    </row>
    <row r="3" spans="2:4" ht="19.95" customHeight="1" x14ac:dyDescent="0.45">
      <c r="B3" s="46" t="s">
        <v>23</v>
      </c>
      <c r="C3" s="47" t="s">
        <v>24</v>
      </c>
      <c r="D3" s="12" t="s">
        <v>54</v>
      </c>
    </row>
    <row r="4" spans="2:4" ht="19.95" customHeight="1" x14ac:dyDescent="0.45">
      <c r="B4" s="46" t="s">
        <v>27</v>
      </c>
      <c r="C4" s="47" t="s">
        <v>24</v>
      </c>
      <c r="D4" s="12" t="s">
        <v>55</v>
      </c>
    </row>
    <row r="5" spans="2:4" ht="19.95" customHeight="1" x14ac:dyDescent="0.45">
      <c r="B5" s="46" t="s">
        <v>29</v>
      </c>
      <c r="C5" s="47" t="s">
        <v>24</v>
      </c>
      <c r="D5" s="12" t="s">
        <v>56</v>
      </c>
    </row>
    <row r="6" spans="2:4" ht="19.95" customHeight="1" x14ac:dyDescent="0.45">
      <c r="B6" s="46" t="s">
        <v>35</v>
      </c>
      <c r="C6" s="47" t="s">
        <v>24</v>
      </c>
      <c r="D6" s="12" t="s">
        <v>57</v>
      </c>
    </row>
    <row r="7" spans="2:4" ht="19.95" customHeight="1" x14ac:dyDescent="0.45">
      <c r="B7" s="46" t="s">
        <v>31</v>
      </c>
      <c r="C7" s="47" t="s">
        <v>24</v>
      </c>
      <c r="D7" s="12" t="s">
        <v>58</v>
      </c>
    </row>
    <row r="8" spans="2:4" ht="19.95" customHeight="1" x14ac:dyDescent="0.45">
      <c r="B8" s="46" t="s">
        <v>33</v>
      </c>
      <c r="C8" s="47" t="s">
        <v>24</v>
      </c>
      <c r="D8" s="12" t="s">
        <v>59</v>
      </c>
    </row>
    <row r="9" spans="2:4" ht="19.95" customHeight="1" x14ac:dyDescent="0.45">
      <c r="B9" s="46" t="s">
        <v>37</v>
      </c>
      <c r="C9" s="47" t="s">
        <v>38</v>
      </c>
      <c r="D9" s="12" t="s">
        <v>60</v>
      </c>
    </row>
    <row r="10" spans="2:4" ht="19.95" customHeight="1" x14ac:dyDescent="0.45">
      <c r="B10" s="46" t="s">
        <v>53</v>
      </c>
      <c r="C10" s="47" t="s">
        <v>22</v>
      </c>
      <c r="D10" s="12" t="s">
        <v>61</v>
      </c>
    </row>
  </sheetData>
  <phoneticPr fontId="1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10"/>
  <sheetViews>
    <sheetView workbookViewId="0">
      <selection activeCell="B12" sqref="B12"/>
    </sheetView>
  </sheetViews>
  <sheetFormatPr defaultRowHeight="18" x14ac:dyDescent="0.45"/>
  <cols>
    <col min="1" max="1" width="2.77734375" style="14" customWidth="1"/>
    <col min="2" max="2" width="50.77734375" style="14" customWidth="1"/>
    <col min="3" max="3" width="70" style="14" customWidth="1"/>
    <col min="4" max="16384" width="8.88671875" style="14"/>
  </cols>
  <sheetData>
    <row r="2" spans="2:3" ht="22.2" x14ac:dyDescent="0.55000000000000004">
      <c r="B2" s="48" t="s">
        <v>62</v>
      </c>
    </row>
    <row r="4" spans="2:3" x14ac:dyDescent="0.45">
      <c r="B4" s="6" t="s">
        <v>63</v>
      </c>
      <c r="C4" s="6" t="s">
        <v>64</v>
      </c>
    </row>
    <row r="5" spans="2:3" x14ac:dyDescent="0.45">
      <c r="B5" s="8" t="s">
        <v>65</v>
      </c>
      <c r="C5" s="8" t="s">
        <v>66</v>
      </c>
    </row>
    <row r="6" spans="2:3" x14ac:dyDescent="0.45">
      <c r="B6" s="8" t="s">
        <v>67</v>
      </c>
      <c r="C6" s="8" t="s">
        <v>68</v>
      </c>
    </row>
    <row r="7" spans="2:3" x14ac:dyDescent="0.45">
      <c r="B7" s="8" t="s">
        <v>69</v>
      </c>
      <c r="C7" s="8" t="s">
        <v>70</v>
      </c>
    </row>
    <row r="8" spans="2:3" x14ac:dyDescent="0.45">
      <c r="B8" s="8" t="s">
        <v>71</v>
      </c>
      <c r="C8" s="8" t="s">
        <v>72</v>
      </c>
    </row>
    <row r="9" spans="2:3" x14ac:dyDescent="0.45">
      <c r="B9" s="8"/>
      <c r="C9" s="8"/>
    </row>
    <row r="10" spans="2:3" x14ac:dyDescent="0.45">
      <c r="B10" s="8" t="s">
        <v>73</v>
      </c>
      <c r="C10" s="8" t="s">
        <v>8</v>
      </c>
    </row>
  </sheetData>
  <phoneticPr fontId="1"/>
  <hyperlinks>
    <hyperlink ref="C10" r:id="rId1" xr:uid="{00000000-0004-0000-04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Readme</vt:lpstr>
      <vt:lpstr>入力</vt:lpstr>
      <vt:lpstr>月次集計</vt:lpstr>
      <vt:lpstr>科目マスタ</vt:lpstr>
      <vt:lpstr>稟議コラム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 F</cp:lastModifiedBy>
  <dcterms:created xsi:type="dcterms:W3CDTF">2026-06-19T08:32:59Z</dcterms:created>
  <dcterms:modified xsi:type="dcterms:W3CDTF">2026-06-21T07:23:42Z</dcterms:modified>
</cp:coreProperties>
</file>